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/>
  <mc:AlternateContent xmlns:mc="http://schemas.openxmlformats.org/markup-compatibility/2006">
    <mc:Choice Requires="x15">
      <x15ac:absPath xmlns:x15ac="http://schemas.microsoft.com/office/spreadsheetml/2010/11/ac" url="/Users/admin/Desktop/sito_mamma/public/moduli/"/>
    </mc:Choice>
  </mc:AlternateContent>
  <xr:revisionPtr revIDLastSave="0" documentId="13_ncr:1_{C181E254-1B3D-C549-95E2-45955CDE2F4E}" xr6:coauthVersionLast="47" xr6:coauthVersionMax="47" xr10:uidLastSave="{00000000-0000-0000-0000-000000000000}"/>
  <bookViews>
    <workbookView xWindow="0" yWindow="660" windowWidth="30240" windowHeight="17760" tabRatio="500" xr2:uid="{00000000-000D-0000-FFFF-FFFF00000000}"/>
  </bookViews>
  <sheets>
    <sheet name="Presenze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P62" i="1" l="1"/>
  <c r="AO61" i="1"/>
  <c r="AN60" i="1"/>
  <c r="AM59" i="1"/>
  <c r="AL58" i="1"/>
  <c r="AK57" i="1"/>
  <c r="AQ56" i="1"/>
  <c r="AJ56" i="1"/>
  <c r="AP55" i="1"/>
  <c r="AO54" i="1"/>
  <c r="AN53" i="1"/>
  <c r="AM52" i="1"/>
  <c r="AL51" i="1"/>
  <c r="AK50" i="1"/>
  <c r="AQ49" i="1"/>
  <c r="AJ49" i="1"/>
  <c r="AP48" i="1"/>
  <c r="AO47" i="1"/>
  <c r="AN46" i="1"/>
  <c r="AM45" i="1"/>
  <c r="AL44" i="1"/>
  <c r="AK43" i="1"/>
  <c r="AQ42" i="1"/>
  <c r="AJ42" i="1"/>
  <c r="AP41" i="1"/>
  <c r="AO40" i="1"/>
  <c r="AN39" i="1"/>
  <c r="AM38" i="1"/>
  <c r="AL37" i="1"/>
  <c r="AK36" i="1"/>
  <c r="AQ35" i="1"/>
  <c r="AJ35" i="1"/>
  <c r="AP34" i="1"/>
  <c r="AO33" i="1"/>
  <c r="AN32" i="1"/>
  <c r="AM31" i="1"/>
  <c r="AL30" i="1"/>
  <c r="AK29" i="1"/>
  <c r="AQ28" i="1"/>
  <c r="AJ28" i="1"/>
  <c r="AP27" i="1"/>
  <c r="AO26" i="1"/>
  <c r="AN25" i="1"/>
  <c r="AM24" i="1"/>
  <c r="AL23" i="1"/>
  <c r="AK22" i="1"/>
  <c r="AQ21" i="1"/>
  <c r="AJ21" i="1"/>
  <c r="AP20" i="1"/>
  <c r="AO19" i="1"/>
  <c r="AN18" i="1"/>
  <c r="AM17" i="1"/>
  <c r="AL16" i="1"/>
  <c r="AK15" i="1"/>
  <c r="AQ14" i="1"/>
  <c r="AJ14" i="1"/>
  <c r="AP13" i="1"/>
  <c r="AO12" i="1"/>
  <c r="AN11" i="1"/>
  <c r="AM10" i="1"/>
  <c r="AL9" i="1"/>
  <c r="AK8" i="1"/>
  <c r="AQ7" i="1"/>
  <c r="AJ7" i="1"/>
  <c r="AJ63" i="1" s="1"/>
  <c r="AI6" i="1"/>
  <c r="AH6" i="1"/>
  <c r="AG6" i="1"/>
  <c r="AF6" i="1"/>
  <c r="AE6" i="1"/>
  <c r="AD6" i="1"/>
  <c r="AC6" i="1"/>
  <c r="AB6" i="1"/>
  <c r="AA6" i="1"/>
  <c r="Z6" i="1"/>
  <c r="Y6" i="1"/>
  <c r="X6" i="1"/>
  <c r="W6" i="1"/>
  <c r="V6" i="1"/>
  <c r="U6" i="1"/>
  <c r="T6" i="1"/>
  <c r="S6" i="1"/>
  <c r="R6" i="1"/>
  <c r="Q6" i="1"/>
  <c r="P6" i="1"/>
  <c r="O6" i="1"/>
  <c r="N6" i="1"/>
  <c r="M6" i="1"/>
  <c r="L6" i="1"/>
  <c r="K6" i="1"/>
  <c r="J6" i="1"/>
  <c r="I6" i="1"/>
  <c r="H6" i="1"/>
  <c r="G6" i="1"/>
  <c r="F6" i="1"/>
  <c r="E6" i="1"/>
  <c r="AP63" i="1" l="1"/>
  <c r="AO63" i="1"/>
  <c r="AM63" i="1"/>
  <c r="AN63" i="1"/>
  <c r="AL63" i="1"/>
  <c r="AK63" i="1"/>
</calcChain>
</file>

<file path=xl/sharedStrings.xml><?xml version="1.0" encoding="utf-8"?>
<sst xmlns="http://schemas.openxmlformats.org/spreadsheetml/2006/main" count="82" uniqueCount="26">
  <si>
    <t>FOGLIO PRESENZE</t>
  </si>
  <si>
    <t>scegli mese →</t>
  </si>
  <si>
    <t>scegli anno →</t>
  </si>
  <si>
    <t>INSERIRE NOME AZIENDA</t>
  </si>
  <si>
    <t>N.
ORD.</t>
  </si>
  <si>
    <t>COGNOME E NOME</t>
  </si>
  <si>
    <t>Ore
Ordinarie</t>
  </si>
  <si>
    <t>Ore
Straord.</t>
  </si>
  <si>
    <t>Ferie</t>
  </si>
  <si>
    <t>Permessi</t>
  </si>
  <si>
    <t>Malattia</t>
  </si>
  <si>
    <t>Cassa Integrazione</t>
  </si>
  <si>
    <t>Assenza Ingiutificata</t>
  </si>
  <si>
    <t>GG
Lav.</t>
  </si>
  <si>
    <t>NOTE</t>
  </si>
  <si>
    <t>Dipendente</t>
  </si>
  <si>
    <t>ORE ORDINARIE</t>
  </si>
  <si>
    <t>STRAORDINARIO</t>
  </si>
  <si>
    <t>FERIE</t>
  </si>
  <si>
    <t>PERMESSI</t>
  </si>
  <si>
    <t>MALATTIA</t>
  </si>
  <si>
    <t>CASSA INTEGRAZIONE</t>
  </si>
  <si>
    <t>ASSENZA INGIUSTIFICATA</t>
  </si>
  <si>
    <t>TOTALE AZIENDA</t>
  </si>
  <si>
    <t>foglio presenze - Studio Baiocco</t>
  </si>
  <si>
    <r>
      <t xml:space="preserve">⚠️ </t>
    </r>
    <r>
      <rPr>
        <b/>
        <sz val="18"/>
        <color rgb="FFFF0000"/>
        <rFont val="Calibri"/>
        <family val="2"/>
      </rPr>
      <t>ATTENZIONE:</t>
    </r>
    <r>
      <rPr>
        <b/>
        <sz val="18"/>
        <color theme="0"/>
        <rFont val="Calibri"/>
        <family val="2"/>
      </rPr>
      <t xml:space="preserve"> Prima di cambiare mese → stampa/salva il foglio in PDF → poi cambia mese e cancella manualmente le ore inserite.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</si>
</sst>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1"/>
    </font>
    <font>
      <b/>
      <sz val="16"/>
      <color rgb="FFFFFFFF"/>
      <name val="Arial"/>
      <family val="2"/>
    </font>
    <font>
      <b/>
      <sz val="15"/>
      <color rgb="FFE8A020"/>
      <name val="Arial"/>
      <family val="2"/>
    </font>
    <font>
      <b/>
      <sz val="11"/>
      <color rgb="FFFFFFFF"/>
      <name val="Arial"/>
      <family val="2"/>
    </font>
    <font>
      <b/>
      <sz val="10"/>
      <color rgb="FFFFFFFF"/>
      <name val="Arial"/>
      <family val="2"/>
    </font>
    <font>
      <b/>
      <sz val="8"/>
      <color rgb="FFFFFFFF"/>
      <name val="Arial"/>
      <family val="2"/>
    </font>
    <font>
      <b/>
      <sz val="9"/>
      <color rgb="FFFFFFFF"/>
      <name val="Arial"/>
      <family val="2"/>
    </font>
    <font>
      <b/>
      <sz val="9"/>
      <color rgb="FF1A2B4A"/>
      <name val="Arial"/>
      <family val="2"/>
    </font>
    <font>
      <b/>
      <sz val="8"/>
      <color rgb="FF1A2B4A"/>
      <name val="Arial"/>
      <family val="2"/>
    </font>
    <font>
      <i/>
      <sz val="8"/>
      <color rgb="FFAABBCC"/>
      <name val="Arial"/>
      <family val="2"/>
    </font>
    <font>
      <b/>
      <sz val="22"/>
      <color rgb="FFFF0000"/>
      <name val="Arial"/>
      <family val="2"/>
    </font>
    <font>
      <b/>
      <sz val="24"/>
      <color rgb="FF1A2B4A"/>
      <name val="Arial"/>
      <family val="2"/>
    </font>
    <font>
      <b/>
      <sz val="26"/>
      <color rgb="FF1A2B4A"/>
      <name val="Arial"/>
      <family val="2"/>
    </font>
    <font>
      <b/>
      <sz val="18"/>
      <color theme="0"/>
      <name val="Calibri"/>
      <family val="2"/>
    </font>
    <font>
      <b/>
      <sz val="18"/>
      <color rgb="FFFF000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rgb="FF1A2B4A"/>
        <bgColor rgb="FF003366"/>
      </patternFill>
    </fill>
    <fill>
      <patternFill patternType="solid">
        <fgColor rgb="FFFFF9C4"/>
        <bgColor rgb="FFFFF8E1"/>
      </patternFill>
    </fill>
    <fill>
      <patternFill patternType="solid">
        <fgColor rgb="FF2E5FA3"/>
        <bgColor rgb="FF3366FF"/>
      </patternFill>
    </fill>
    <fill>
      <patternFill patternType="solid">
        <fgColor rgb="FFE8A020"/>
        <bgColor rgb="FFFFCC00"/>
      </patternFill>
    </fill>
    <fill>
      <patternFill patternType="solid">
        <fgColor rgb="FFD6E4F7"/>
        <bgColor rgb="FFE8EEF8"/>
      </patternFill>
    </fill>
    <fill>
      <patternFill patternType="solid">
        <fgColor rgb="FFFFFFFF"/>
        <bgColor rgb="FFF5F8FF"/>
      </patternFill>
    </fill>
    <fill>
      <patternFill patternType="solid">
        <fgColor rgb="FFE8EEF8"/>
        <bgColor rgb="FFEDF2FF"/>
      </patternFill>
    </fill>
    <fill>
      <patternFill patternType="solid">
        <fgColor rgb="FFF5F5F5"/>
        <bgColor rgb="FFF5F8FF"/>
      </patternFill>
    </fill>
    <fill>
      <patternFill patternType="solid">
        <fgColor rgb="FFEDF2FF"/>
        <bgColor rgb="FFE8EEF8"/>
      </patternFill>
    </fill>
    <fill>
      <patternFill patternType="solid">
        <fgColor rgb="FFE8F5E9"/>
        <bgColor rgb="FFE8EEF8"/>
      </patternFill>
    </fill>
    <fill>
      <patternFill patternType="solid">
        <fgColor rgb="FFFFF8E1"/>
        <bgColor rgb="FFFFF3E0"/>
      </patternFill>
    </fill>
    <fill>
      <patternFill patternType="solid">
        <fgColor rgb="FFFFF3E0"/>
        <bgColor rgb="FFFFF8E1"/>
      </patternFill>
    </fill>
    <fill>
      <patternFill patternType="solid">
        <fgColor rgb="FFFCE4EC"/>
        <bgColor rgb="FFFFF3E0"/>
      </patternFill>
    </fill>
    <fill>
      <patternFill patternType="solid">
        <fgColor theme="3" tint="0.79998168889431442"/>
        <bgColor rgb="FF003366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6" fillId="2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8" fillId="7" borderId="2" xfId="0" applyFont="1" applyFill="1" applyBorder="1" applyAlignment="1">
      <alignment horizontal="left" vertical="center"/>
    </xf>
    <xf numFmtId="0" fontId="6" fillId="5" borderId="2" xfId="0" applyFont="1" applyFill="1" applyBorder="1" applyAlignment="1">
      <alignment horizontal="center" vertical="center"/>
    </xf>
    <xf numFmtId="0" fontId="0" fillId="8" borderId="2" xfId="0" applyFill="1" applyBorder="1"/>
    <xf numFmtId="0" fontId="8" fillId="10" borderId="2" xfId="0" applyFont="1" applyFill="1" applyBorder="1" applyAlignment="1">
      <alignment horizontal="left" vertical="center"/>
    </xf>
    <xf numFmtId="0" fontId="8" fillId="11" borderId="2" xfId="0" applyFont="1" applyFill="1" applyBorder="1" applyAlignment="1">
      <alignment horizontal="left" vertical="center"/>
    </xf>
    <xf numFmtId="0" fontId="8" fillId="12" borderId="2" xfId="0" applyFont="1" applyFill="1" applyBorder="1" applyAlignment="1">
      <alignment horizontal="left" vertical="center"/>
    </xf>
    <xf numFmtId="0" fontId="8" fillId="13" borderId="2" xfId="0" applyFont="1" applyFill="1" applyBorder="1" applyAlignment="1">
      <alignment horizontal="left" vertical="center"/>
    </xf>
    <xf numFmtId="0" fontId="8" fillId="14" borderId="1" xfId="0" applyFont="1" applyFill="1" applyBorder="1" applyAlignment="1">
      <alignment horizontal="left" vertical="center"/>
    </xf>
    <xf numFmtId="0" fontId="0" fillId="8" borderId="1" xfId="0" applyFill="1" applyBorder="1"/>
    <xf numFmtId="0" fontId="6" fillId="5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2" fillId="15" borderId="0" xfId="0" applyFont="1" applyFill="1" applyAlignment="1">
      <alignment horizontal="center" vertical="center"/>
    </xf>
    <xf numFmtId="0" fontId="2" fillId="15" borderId="0" xfId="0" applyFont="1" applyFill="1" applyAlignment="1">
      <alignment vertical="center"/>
    </xf>
    <xf numFmtId="0" fontId="0" fillId="5" borderId="0" xfId="0" applyFill="1" applyAlignment="1">
      <alignment vertical="center"/>
    </xf>
    <xf numFmtId="0" fontId="0" fillId="7" borderId="3" xfId="0" applyFill="1" applyBorder="1" applyAlignment="1" applyProtection="1">
      <alignment horizontal="center" vertical="center"/>
      <protection locked="0"/>
    </xf>
    <xf numFmtId="0" fontId="0" fillId="10" borderId="3" xfId="0" applyFill="1" applyBorder="1" applyAlignment="1" applyProtection="1">
      <alignment horizontal="center" vertical="center"/>
      <protection locked="0"/>
    </xf>
    <xf numFmtId="0" fontId="0" fillId="11" borderId="3" xfId="0" applyFill="1" applyBorder="1" applyAlignment="1" applyProtection="1">
      <alignment horizontal="center" vertical="center"/>
      <protection locked="0"/>
    </xf>
    <xf numFmtId="0" fontId="0" fillId="12" borderId="3" xfId="0" applyFill="1" applyBorder="1" applyAlignment="1" applyProtection="1">
      <alignment horizontal="center" vertical="center"/>
      <protection locked="0"/>
    </xf>
    <xf numFmtId="0" fontId="0" fillId="13" borderId="3" xfId="0" applyFill="1" applyBorder="1" applyAlignment="1" applyProtection="1">
      <alignment horizontal="center" vertical="center"/>
      <protection locked="0"/>
    </xf>
    <xf numFmtId="0" fontId="0" fillId="14" borderId="4" xfId="0" applyFill="1" applyBorder="1" applyAlignment="1" applyProtection="1">
      <alignment horizontal="center" vertical="center"/>
      <protection locked="0"/>
    </xf>
    <xf numFmtId="0" fontId="2" fillId="15" borderId="0" xfId="0" applyFont="1" applyFill="1" applyAlignment="1">
      <alignment horizontal="center" vertical="center"/>
    </xf>
    <xf numFmtId="0" fontId="0" fillId="0" borderId="0" xfId="0"/>
    <xf numFmtId="0" fontId="5" fillId="5" borderId="2" xfId="0" applyFont="1" applyFill="1" applyBorder="1" applyAlignment="1">
      <alignment horizontal="center" vertical="center" wrapText="1"/>
    </xf>
    <xf numFmtId="0" fontId="0" fillId="0" borderId="7" xfId="0" applyBorder="1"/>
    <xf numFmtId="0" fontId="6" fillId="4" borderId="18" xfId="0" applyFont="1" applyFill="1" applyBorder="1" applyAlignment="1">
      <alignment horizontal="center" vertical="center"/>
    </xf>
    <xf numFmtId="0" fontId="0" fillId="0" borderId="9" xfId="0" applyBorder="1"/>
    <xf numFmtId="0" fontId="0" fillId="0" borderId="10" xfId="0" applyBorder="1"/>
    <xf numFmtId="0" fontId="12" fillId="3" borderId="16" xfId="0" applyFont="1" applyFill="1" applyBorder="1" applyAlignment="1" applyProtection="1">
      <alignment horizontal="center" vertical="center"/>
      <protection locked="0"/>
    </xf>
    <xf numFmtId="0" fontId="0" fillId="0" borderId="5" xfId="0" applyBorder="1"/>
    <xf numFmtId="0" fontId="0" fillId="0" borderId="17" xfId="0" applyBorder="1"/>
    <xf numFmtId="0" fontId="10" fillId="15" borderId="6" xfId="0" applyFont="1" applyFill="1" applyBorder="1" applyAlignment="1">
      <alignment horizontal="center" vertical="center"/>
    </xf>
    <xf numFmtId="0" fontId="0" fillId="0" borderId="6" xfId="0" applyBorder="1"/>
    <xf numFmtId="0" fontId="11" fillId="3" borderId="16" xfId="0" applyFont="1" applyFill="1" applyBorder="1" applyAlignment="1" applyProtection="1">
      <alignment horizontal="center" vertical="center"/>
      <protection locked="0"/>
    </xf>
    <xf numFmtId="0" fontId="13" fillId="5" borderId="0" xfId="0" applyFont="1" applyFill="1" applyAlignment="1">
      <alignment horizontal="center" vertical="center"/>
    </xf>
    <xf numFmtId="0" fontId="7" fillId="6" borderId="1" xfId="0" applyFont="1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center" vertical="center"/>
    </xf>
    <xf numFmtId="0" fontId="2" fillId="15" borderId="13" xfId="0" applyFont="1" applyFill="1" applyBorder="1" applyAlignment="1">
      <alignment horizontal="center" vertical="center"/>
    </xf>
    <xf numFmtId="0" fontId="0" fillId="0" borderId="13" xfId="0" applyBorder="1"/>
    <xf numFmtId="0" fontId="3" fillId="4" borderId="0" xfId="0" applyFont="1" applyFill="1" applyAlignment="1" applyProtection="1">
      <alignment horizontal="center" vertical="center"/>
      <protection locked="0"/>
    </xf>
    <xf numFmtId="49" fontId="0" fillId="9" borderId="1" xfId="0" applyNumberFormat="1" applyFill="1" applyBorder="1" applyAlignment="1" applyProtection="1">
      <alignment horizontal="left" vertical="justify"/>
      <protection locked="0"/>
    </xf>
    <xf numFmtId="49" fontId="0" fillId="0" borderId="9" xfId="0" applyNumberFormat="1" applyBorder="1" applyAlignment="1" applyProtection="1">
      <alignment horizontal="left" vertical="justify"/>
      <protection locked="0"/>
    </xf>
    <xf numFmtId="49" fontId="0" fillId="0" borderId="10" xfId="0" applyNumberFormat="1" applyBorder="1" applyAlignment="1" applyProtection="1">
      <alignment horizontal="left" vertical="justify"/>
      <protection locked="0"/>
    </xf>
    <xf numFmtId="0" fontId="3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0" fillId="0" borderId="8" xfId="0" applyBorder="1"/>
    <xf numFmtId="0" fontId="0" fillId="2" borderId="8" xfId="0" applyFill="1" applyBorder="1"/>
    <xf numFmtId="0" fontId="7" fillId="6" borderId="18" xfId="0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center" vertical="center"/>
    </xf>
    <xf numFmtId="0" fontId="0" fillId="2" borderId="19" xfId="0" applyFill="1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6" fillId="2" borderId="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right" vertical="center"/>
    </xf>
    <xf numFmtId="0" fontId="0" fillId="0" borderId="15" xfId="0" applyBorder="1"/>
  </cellXfs>
  <cellStyles count="1">
    <cellStyle name="Normale" xfId="0" builtinId="0"/>
  </cellStyles>
  <dxfs count="62"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  <dxf>
      <fill>
        <patternFill>
          <bgColor rgb="FFB8CEEA"/>
        </patternFill>
      </fill>
    </dxf>
    <dxf>
      <font>
        <b/>
        <sz val="8"/>
        <color rgb="FFFFFFFF"/>
        <name val="Arial"/>
        <charset val="1"/>
      </font>
      <fill>
        <patternFill>
          <bgColor rgb="FF7AA8D8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5F8FF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ABBCC"/>
      <rgbColor rgb="FF808080"/>
      <rgbColor rgb="FF7AA8D8"/>
      <rgbColor rgb="FF993366"/>
      <rgbColor rgb="FFFFF9C4"/>
      <rgbColor rgb="FFE8F5E9"/>
      <rgbColor rgb="FF660066"/>
      <rgbColor rgb="FFFF8080"/>
      <rgbColor rgb="FF2E5FA3"/>
      <rgbColor rgb="FFB8CEE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8EEF8"/>
      <rgbColor rgb="FFD6E4F7"/>
      <rgbColor rgb="FFFFF8E1"/>
      <rgbColor rgb="FFEDF2FF"/>
      <rgbColor rgb="FFFFF3E0"/>
      <rgbColor rgb="FFF5F5F5"/>
      <rgbColor rgb="FFFCE4EC"/>
      <rgbColor rgb="FF3366FF"/>
      <rgbColor rgb="FF33CCCC"/>
      <rgbColor rgb="FF99CC00"/>
      <rgbColor rgb="FFFFCC00"/>
      <rgbColor rgb="FFE8A020"/>
      <rgbColor rgb="FFFF6600"/>
      <rgbColor rgb="FF666699"/>
      <rgbColor rgb="FF969696"/>
      <rgbColor rgb="FF003366"/>
      <rgbColor rgb="FF339966"/>
      <rgbColor rgb="FF003300"/>
      <rgbColor rgb="FF444444"/>
      <rgbColor rgb="FF993300"/>
      <rgbColor rgb="FF993366"/>
      <rgbColor rgb="FF333399"/>
      <rgbColor rgb="FF1A2B4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139700</xdr:colOff>
      <xdr:row>0</xdr:row>
      <xdr:rowOff>12700</xdr:rowOff>
    </xdr:from>
    <xdr:to>
      <xdr:col>41</xdr:col>
      <xdr:colOff>127000</xdr:colOff>
      <xdr:row>3</xdr:row>
      <xdr:rowOff>20985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150600" y="12700"/>
          <a:ext cx="5067300" cy="124018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0</xdr:colOff>
      <xdr:row>1</xdr:row>
      <xdr:rowOff>25991</xdr:rowOff>
    </xdr:from>
    <xdr:to>
      <xdr:col>1</xdr:col>
      <xdr:colOff>54574</xdr:colOff>
      <xdr:row>3</xdr:row>
      <xdr:rowOff>369186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469014"/>
          <a:ext cx="1088295" cy="1140637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0</xdr:colOff>
      <xdr:row>11</xdr:row>
      <xdr:rowOff>1</xdr:rowOff>
    </xdr:from>
    <xdr:to>
      <xdr:col>1</xdr:col>
      <xdr:colOff>9928</xdr:colOff>
      <xdr:row>29</xdr:row>
      <xdr:rowOff>160474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286203" y="4475971"/>
          <a:ext cx="3616055" cy="104364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0</xdr:col>
      <xdr:colOff>14768</xdr:colOff>
      <xdr:row>37</xdr:row>
      <xdr:rowOff>108097</xdr:rowOff>
    </xdr:from>
    <xdr:to>
      <xdr:col>1</xdr:col>
      <xdr:colOff>24696</xdr:colOff>
      <xdr:row>56</xdr:row>
      <xdr:rowOff>55774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16200000">
          <a:off x="-1271435" y="9575463"/>
          <a:ext cx="3616055" cy="1043649"/>
        </a:xfrm>
        <a:prstGeom prst="rect">
          <a:avLst/>
        </a:prstGeom>
        <a:ln>
          <a:prstDash val="solid"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63"/>
  <sheetViews>
    <sheetView tabSelected="1" zoomScale="111" zoomScaleNormal="110" workbookViewId="0">
      <pane xSplit="4" ySplit="6" topLeftCell="E7" activePane="bottomRight" state="frozen"/>
      <selection pane="topRight" activeCell="D1" sqref="D1"/>
      <selection pane="bottomLeft" activeCell="A7" sqref="A7"/>
      <selection pane="bottomRight" activeCell="E2" sqref="E2:L2"/>
    </sheetView>
  </sheetViews>
  <sheetFormatPr baseColWidth="10" defaultColWidth="8.6640625" defaultRowHeight="15" x14ac:dyDescent="0.2"/>
  <cols>
    <col min="1" max="1" width="13.5" customWidth="1"/>
    <col min="2" max="2" width="4" customWidth="1"/>
    <col min="3" max="3" width="18.6640625" customWidth="1"/>
    <col min="4" max="4" width="20.6640625" customWidth="1"/>
    <col min="5" max="35" width="3.83203125" customWidth="1"/>
    <col min="36" max="40" width="7" customWidth="1"/>
    <col min="42" max="42" width="8.33203125" customWidth="1"/>
    <col min="43" max="43" width="6" customWidth="1"/>
    <col min="44" max="44" width="17" customWidth="1"/>
  </cols>
  <sheetData>
    <row r="1" spans="1:44" ht="35" customHeight="1" thickBot="1" x14ac:dyDescent="0.25">
      <c r="A1" s="14"/>
      <c r="B1" s="51" t="s">
        <v>0</v>
      </c>
      <c r="C1" s="24"/>
      <c r="D1" s="24"/>
      <c r="E1" s="23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15"/>
      <c r="X1" s="15"/>
      <c r="Y1" s="15"/>
      <c r="Z1" s="15"/>
      <c r="AA1" s="15"/>
      <c r="AB1" s="15"/>
      <c r="AC1" s="15"/>
      <c r="AD1" s="15"/>
      <c r="AE1" s="15"/>
      <c r="AF1" s="15"/>
      <c r="AG1" s="15"/>
      <c r="AH1" s="15"/>
      <c r="AI1" s="15"/>
      <c r="AJ1" s="15"/>
      <c r="AK1" s="15"/>
      <c r="AL1" s="15"/>
      <c r="AM1" s="15"/>
      <c r="AN1" s="15"/>
      <c r="AO1" s="15"/>
      <c r="AP1" s="15"/>
      <c r="AQ1" s="15"/>
      <c r="AR1" s="15"/>
    </row>
    <row r="2" spans="1:44" ht="37.5" customHeight="1" thickBot="1" x14ac:dyDescent="0.25">
      <c r="A2" s="14"/>
      <c r="B2" s="24"/>
      <c r="C2" s="24"/>
      <c r="D2" s="24"/>
      <c r="E2" s="33" t="s">
        <v>1</v>
      </c>
      <c r="F2" s="24"/>
      <c r="G2" s="24"/>
      <c r="H2" s="24"/>
      <c r="I2" s="24"/>
      <c r="J2" s="24"/>
      <c r="K2" s="24"/>
      <c r="L2" s="34"/>
      <c r="M2" s="30">
        <v>3</v>
      </c>
      <c r="N2" s="31"/>
      <c r="O2" s="32"/>
      <c r="P2" s="33" t="s">
        <v>2</v>
      </c>
      <c r="Q2" s="24"/>
      <c r="R2" s="24"/>
      <c r="S2" s="24"/>
      <c r="T2" s="24"/>
      <c r="U2" s="24"/>
      <c r="V2" s="24"/>
      <c r="W2" s="34"/>
      <c r="X2" s="35">
        <v>2026</v>
      </c>
      <c r="Y2" s="31"/>
      <c r="Z2" s="32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</row>
    <row r="3" spans="1:44" ht="25.5" customHeight="1" x14ac:dyDescent="0.2">
      <c r="A3" s="14"/>
      <c r="B3" s="41" t="s">
        <v>3</v>
      </c>
      <c r="C3" s="24"/>
      <c r="D3" s="24"/>
      <c r="E3" s="23"/>
      <c r="F3" s="24"/>
      <c r="G3" s="24"/>
      <c r="H3" s="24"/>
      <c r="I3" s="23"/>
      <c r="J3" s="24"/>
      <c r="K3" s="24"/>
      <c r="L3" s="24"/>
      <c r="M3" s="23"/>
      <c r="N3" s="24"/>
      <c r="O3" s="24"/>
      <c r="P3" s="24"/>
      <c r="Q3" s="23"/>
      <c r="R3" s="24"/>
      <c r="S3" s="24"/>
      <c r="T3" s="24"/>
      <c r="U3" s="23"/>
      <c r="V3" s="24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5"/>
    </row>
    <row r="4" spans="1:44" ht="34" customHeight="1" x14ac:dyDescent="0.2">
      <c r="A4" s="14"/>
      <c r="B4" s="24"/>
      <c r="C4" s="24"/>
      <c r="D4" s="24"/>
      <c r="E4" s="36" t="s">
        <v>25</v>
      </c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16"/>
    </row>
    <row r="5" spans="1:44" ht="27.75" customHeight="1" x14ac:dyDescent="0.2">
      <c r="A5" s="14"/>
      <c r="B5" s="47" t="s">
        <v>4</v>
      </c>
      <c r="C5" s="55" t="s">
        <v>5</v>
      </c>
      <c r="D5" s="49"/>
      <c r="E5" s="1">
        <v>1</v>
      </c>
      <c r="F5" s="1">
        <v>2</v>
      </c>
      <c r="G5" s="1">
        <v>3</v>
      </c>
      <c r="H5" s="1">
        <v>4</v>
      </c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>
        <v>12</v>
      </c>
      <c r="Q5" s="1">
        <v>13</v>
      </c>
      <c r="R5" s="1">
        <v>14</v>
      </c>
      <c r="S5" s="1">
        <v>15</v>
      </c>
      <c r="T5" s="1">
        <v>16</v>
      </c>
      <c r="U5" s="1">
        <v>17</v>
      </c>
      <c r="V5" s="1">
        <v>18</v>
      </c>
      <c r="W5" s="1">
        <v>19</v>
      </c>
      <c r="X5" s="1">
        <v>20</v>
      </c>
      <c r="Y5" s="1">
        <v>21</v>
      </c>
      <c r="Z5" s="1">
        <v>22</v>
      </c>
      <c r="AA5" s="1">
        <v>23</v>
      </c>
      <c r="AB5" s="1">
        <v>24</v>
      </c>
      <c r="AC5" s="1">
        <v>25</v>
      </c>
      <c r="AD5" s="1">
        <v>26</v>
      </c>
      <c r="AE5" s="1">
        <v>27</v>
      </c>
      <c r="AF5" s="1">
        <v>28</v>
      </c>
      <c r="AG5" s="1">
        <v>29</v>
      </c>
      <c r="AH5" s="1">
        <v>30</v>
      </c>
      <c r="AI5" s="1">
        <v>31</v>
      </c>
      <c r="AJ5" s="25" t="s">
        <v>6</v>
      </c>
      <c r="AK5" s="25" t="s">
        <v>7</v>
      </c>
      <c r="AL5" s="25" t="s">
        <v>8</v>
      </c>
      <c r="AM5" s="25" t="s">
        <v>9</v>
      </c>
      <c r="AN5" s="25" t="s">
        <v>10</v>
      </c>
      <c r="AO5" s="25" t="s">
        <v>11</v>
      </c>
      <c r="AP5" s="25" t="s">
        <v>12</v>
      </c>
      <c r="AQ5" s="25" t="s">
        <v>13</v>
      </c>
      <c r="AR5" s="25" t="s">
        <v>14</v>
      </c>
    </row>
    <row r="6" spans="1:44" ht="18" customHeight="1" x14ac:dyDescent="0.2">
      <c r="A6" s="14"/>
      <c r="B6" s="48"/>
      <c r="C6" s="48"/>
      <c r="D6" s="48"/>
      <c r="E6" s="2" t="str">
        <f>IFERROR(IF(1&gt;DAY(EOMONTH(DATE($X$2,$M$2,1),0)),"",CHOOSE(WEEKDAY(DATE($X$2,$M$2,1),2),"L","M","M","G","V","S","D")),"")</f>
        <v>D</v>
      </c>
      <c r="F6" s="2" t="str">
        <f>IFERROR(IF(2&gt;DAY(EOMONTH(DATE($X$2,$M$2,1),0)),"",CHOOSE(WEEKDAY(DATE($X$2,$M$2,2),2),"L","M","M","G","V","S","D")),"")</f>
        <v>L</v>
      </c>
      <c r="G6" s="2" t="str">
        <f>IFERROR(IF(3&gt;DAY(EOMONTH(DATE($X$2,$M$2,1),0)),"",CHOOSE(WEEKDAY(DATE($X$2,$M$2,3),2),"L","M","M","G","V","S","D")),"")</f>
        <v>M</v>
      </c>
      <c r="H6" s="2" t="str">
        <f>IFERROR(IF(4&gt;DAY(EOMONTH(DATE($X$2,$M$2,1),0)),"",CHOOSE(WEEKDAY(DATE($X$2,$M$2,4),2),"L","M","M","G","V","S","D")),"")</f>
        <v>M</v>
      </c>
      <c r="I6" s="2" t="str">
        <f>IFERROR(IF(5&gt;DAY(EOMONTH(DATE($X$2,$M$2,1),0)),"",CHOOSE(WEEKDAY(DATE($X$2,$M$2,5),2),"L","M","M","G","V","S","D")),"")</f>
        <v>G</v>
      </c>
      <c r="J6" s="2" t="str">
        <f>IFERROR(IF(6&gt;DAY(EOMONTH(DATE($X$2,$M$2,1),0)),"",CHOOSE(WEEKDAY(DATE($X$2,$M$2,6),2),"L","M","M","G","V","S","D")),"")</f>
        <v>V</v>
      </c>
      <c r="K6" s="2" t="str">
        <f>IFERROR(IF(7&gt;DAY(EOMONTH(DATE($X$2,$M$2,1),0)),"",CHOOSE(WEEKDAY(DATE($X$2,$M$2,7),2),"L","M","M","G","V","S","D")),"")</f>
        <v>S</v>
      </c>
      <c r="L6" s="2" t="str">
        <f>IFERROR(IF(8&gt;DAY(EOMONTH(DATE($X$2,$M$2,1),0)),"",CHOOSE(WEEKDAY(DATE($X$2,$M$2,8),2),"L","M","M","G","V","S","D")),"")</f>
        <v>D</v>
      </c>
      <c r="M6" s="2" t="str">
        <f>IFERROR(IF(9&gt;DAY(EOMONTH(DATE($X$2,$M$2,1),0)),"",CHOOSE(WEEKDAY(DATE($X$2,$M$2,9),2),"L","M","M","G","V","S","D")),"")</f>
        <v>L</v>
      </c>
      <c r="N6" s="2" t="str">
        <f>IFERROR(IF(10&gt;DAY(EOMONTH(DATE($X$2,$M$2,1),0)),"",CHOOSE(WEEKDAY(DATE($X$2,$M$2,10),2),"L","M","M","G","V","S","D")),"")</f>
        <v>M</v>
      </c>
      <c r="O6" s="2" t="str">
        <f>IFERROR(IF(11&gt;DAY(EOMONTH(DATE($X$2,$M$2,1),0)),"",CHOOSE(WEEKDAY(DATE($X$2,$M$2,11),2),"L","M","M","G","V","S","D")),"")</f>
        <v>M</v>
      </c>
      <c r="P6" s="2" t="str">
        <f>IFERROR(IF(12&gt;DAY(EOMONTH(DATE($X$2,$M$2,1),0)),"",CHOOSE(WEEKDAY(DATE($X$2,$M$2,12),2),"L","M","M","G","V","S","D")),"")</f>
        <v>G</v>
      </c>
      <c r="Q6" s="2" t="str">
        <f>IFERROR(IF(13&gt;DAY(EOMONTH(DATE($X$2,$M$2,1),0)),"",CHOOSE(WEEKDAY(DATE($X$2,$M$2,13),2),"L","M","M","G","V","S","D")),"")</f>
        <v>V</v>
      </c>
      <c r="R6" s="2" t="str">
        <f>IFERROR(IF(14&gt;DAY(EOMONTH(DATE($X$2,$M$2,1),0)),"",CHOOSE(WEEKDAY(DATE($X$2,$M$2,14),2),"L","M","M","G","V","S","D")),"")</f>
        <v>S</v>
      </c>
      <c r="S6" s="2" t="str">
        <f>IFERROR(IF(15&gt;DAY(EOMONTH(DATE($X$2,$M$2,1),0)),"",CHOOSE(WEEKDAY(DATE($X$2,$M$2,15),2),"L","M","M","G","V","S","D")),"")</f>
        <v>D</v>
      </c>
      <c r="T6" s="2" t="str">
        <f>IFERROR(IF(16&gt;DAY(EOMONTH(DATE($X$2,$M$2,1),0)),"",CHOOSE(WEEKDAY(DATE($X$2,$M$2,16),2),"L","M","M","G","V","S","D")),"")</f>
        <v>L</v>
      </c>
      <c r="U6" s="2" t="str">
        <f>IFERROR(IF(17&gt;DAY(EOMONTH(DATE($X$2,$M$2,1),0)),"",CHOOSE(WEEKDAY(DATE($X$2,$M$2,17),2),"L","M","M","G","V","S","D")),"")</f>
        <v>M</v>
      </c>
      <c r="V6" s="2" t="str">
        <f>IFERROR(IF(18&gt;DAY(EOMONTH(DATE($X$2,$M$2,1),0)),"",CHOOSE(WEEKDAY(DATE($X$2,$M$2,18),2),"L","M","M","G","V","S","D")),"")</f>
        <v>M</v>
      </c>
      <c r="W6" s="2" t="str">
        <f>IFERROR(IF(19&gt;DAY(EOMONTH(DATE($X$2,$M$2,1),0)),"",CHOOSE(WEEKDAY(DATE($X$2,$M$2,19),2),"L","M","M","G","V","S","D")),"")</f>
        <v>G</v>
      </c>
      <c r="X6" s="2" t="str">
        <f>IFERROR(IF(20&gt;DAY(EOMONTH(DATE($X$2,$M$2,1),0)),"",CHOOSE(WEEKDAY(DATE($X$2,$M$2,20),2),"L","M","M","G","V","S","D")),"")</f>
        <v>V</v>
      </c>
      <c r="Y6" s="2" t="str">
        <f>IFERROR(IF(21&gt;DAY(EOMONTH(DATE($X$2,$M$2,1),0)),"",CHOOSE(WEEKDAY(DATE($X$2,$M$2,21),2),"L","M","M","G","V","S","D")),"")</f>
        <v>S</v>
      </c>
      <c r="Z6" s="2" t="str">
        <f>IFERROR(IF(22&gt;DAY(EOMONTH(DATE($X$2,$M$2,1),0)),"",CHOOSE(WEEKDAY(DATE($X$2,$M$2,22),2),"L","M","M","G","V","S","D")),"")</f>
        <v>D</v>
      </c>
      <c r="AA6" s="2" t="str">
        <f>IFERROR(IF(23&gt;DAY(EOMONTH(DATE($X$2,$M$2,1),0)),"",CHOOSE(WEEKDAY(DATE($X$2,$M$2,23),2),"L","M","M","G","V","S","D")),"")</f>
        <v>L</v>
      </c>
      <c r="AB6" s="2" t="str">
        <f>IFERROR(IF(24&gt;DAY(EOMONTH(DATE($X$2,$M$2,1),0)),"",CHOOSE(WEEKDAY(DATE($X$2,$M$2,24),2),"L","M","M","G","V","S","D")),"")</f>
        <v>M</v>
      </c>
      <c r="AC6" s="2" t="str">
        <f>IFERROR(IF(25&gt;DAY(EOMONTH(DATE($X$2,$M$2,1),0)),"",CHOOSE(WEEKDAY(DATE($X$2,$M$2,25),2),"L","M","M","G","V","S","D")),"")</f>
        <v>M</v>
      </c>
      <c r="AD6" s="2" t="str">
        <f>IFERROR(IF(26&gt;DAY(EOMONTH(DATE($X$2,$M$2,1),0)),"",CHOOSE(WEEKDAY(DATE($X$2,$M$2,26),2),"L","M","M","G","V","S","D")),"")</f>
        <v>G</v>
      </c>
      <c r="AE6" s="2" t="str">
        <f>IFERROR(IF(27&gt;DAY(EOMONTH(DATE($X$2,$M$2,1),0)),"",CHOOSE(WEEKDAY(DATE($X$2,$M$2,27),2),"L","M","M","G","V","S","D")),"")</f>
        <v>V</v>
      </c>
      <c r="AF6" s="2" t="str">
        <f>IFERROR(IF(28&gt;DAY(EOMONTH(DATE($X$2,$M$2,1),0)),"",CHOOSE(WEEKDAY(DATE($X$2,$M$2,28),2),"L","M","M","G","V","S","D")),"")</f>
        <v>S</v>
      </c>
      <c r="AG6" s="2" t="str">
        <f>IFERROR(IF(29&gt;DAY(EOMONTH(DATE($X$2,$M$2,1),0)),"",CHOOSE(WEEKDAY(DATE($X$2,$M$2,29),2),"L","M","M","G","V","S","D")),"")</f>
        <v>D</v>
      </c>
      <c r="AH6" s="2" t="str">
        <f>IFERROR(IF(30&gt;DAY(EOMONTH(DATE($X$2,$M$2,1),0)),"",CHOOSE(WEEKDAY(DATE($X$2,$M$2,30),2),"L","M","M","G","V","S","D")),"")</f>
        <v>L</v>
      </c>
      <c r="AI6" s="2" t="str">
        <f>IFERROR(IF(31&gt;DAY(EOMONTH(DATE($X$2,$M$2,1),0)),"",CHOOSE(WEEKDAY(DATE($X$2,$M$2,31),2),"L","M","M","G","V","S","D")),"")</f>
        <v>M</v>
      </c>
      <c r="AJ6" s="26"/>
      <c r="AK6" s="26"/>
      <c r="AL6" s="26"/>
      <c r="AM6" s="26"/>
      <c r="AN6" s="26"/>
      <c r="AO6" s="26"/>
      <c r="AP6" s="26"/>
      <c r="AQ6" s="26"/>
      <c r="AR6" s="26"/>
    </row>
    <row r="7" spans="1:44" ht="15.75" customHeight="1" x14ac:dyDescent="0.2">
      <c r="A7" s="39"/>
      <c r="B7" s="45">
        <v>1</v>
      </c>
      <c r="C7" s="37" t="s">
        <v>15</v>
      </c>
      <c r="D7" s="3" t="s">
        <v>16</v>
      </c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17"/>
      <c r="AJ7" s="4">
        <f>SUM(E7:AI7)</f>
        <v>0</v>
      </c>
      <c r="AK7" s="5"/>
      <c r="AL7" s="5"/>
      <c r="AM7" s="5"/>
      <c r="AN7" s="5"/>
      <c r="AO7" s="5"/>
      <c r="AP7" s="5"/>
      <c r="AQ7" s="46">
        <f>COUNTIF(E7:AI7,"&gt;0")</f>
        <v>0</v>
      </c>
      <c r="AR7" s="42"/>
    </row>
    <row r="8" spans="1:44" ht="15.75" customHeight="1" x14ac:dyDescent="0.2">
      <c r="A8" s="40"/>
      <c r="B8" s="28"/>
      <c r="C8" s="28"/>
      <c r="D8" s="6" t="s">
        <v>17</v>
      </c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  <c r="AA8" s="18"/>
      <c r="AB8" s="18"/>
      <c r="AC8" s="18"/>
      <c r="AD8" s="18"/>
      <c r="AE8" s="18"/>
      <c r="AF8" s="18"/>
      <c r="AG8" s="18"/>
      <c r="AH8" s="18"/>
      <c r="AI8" s="18"/>
      <c r="AJ8" s="5"/>
      <c r="AK8" s="4">
        <f>SUM(E8:AI8)</f>
        <v>0</v>
      </c>
      <c r="AL8" s="5"/>
      <c r="AM8" s="5"/>
      <c r="AN8" s="5"/>
      <c r="AO8" s="5"/>
      <c r="AP8" s="5"/>
      <c r="AQ8" s="28"/>
      <c r="AR8" s="43"/>
    </row>
    <row r="9" spans="1:44" ht="15.75" customHeight="1" x14ac:dyDescent="0.2">
      <c r="A9" s="40"/>
      <c r="B9" s="28"/>
      <c r="C9" s="28"/>
      <c r="D9" s="7" t="s">
        <v>18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5"/>
      <c r="AK9" s="5"/>
      <c r="AL9" s="4">
        <f>SUM(E9:AI9)</f>
        <v>0</v>
      </c>
      <c r="AM9" s="5"/>
      <c r="AN9" s="5"/>
      <c r="AO9" s="5"/>
      <c r="AP9" s="5"/>
      <c r="AQ9" s="28"/>
      <c r="AR9" s="43"/>
    </row>
    <row r="10" spans="1:44" ht="15.75" customHeight="1" x14ac:dyDescent="0.2">
      <c r="A10" s="40"/>
      <c r="B10" s="28"/>
      <c r="C10" s="28"/>
      <c r="D10" s="8" t="s">
        <v>19</v>
      </c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/>
      <c r="AJ10" s="5"/>
      <c r="AK10" s="5"/>
      <c r="AL10" s="5"/>
      <c r="AM10" s="4">
        <f>SUM(E10:AI10)</f>
        <v>0</v>
      </c>
      <c r="AN10" s="5"/>
      <c r="AO10" s="5"/>
      <c r="AP10" s="5"/>
      <c r="AQ10" s="28"/>
      <c r="AR10" s="43"/>
    </row>
    <row r="11" spans="1:44" ht="15.75" customHeight="1" x14ac:dyDescent="0.2">
      <c r="A11" s="40"/>
      <c r="B11" s="28"/>
      <c r="C11" s="28"/>
      <c r="D11" s="9" t="s">
        <v>20</v>
      </c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5"/>
      <c r="AK11" s="5"/>
      <c r="AL11" s="5"/>
      <c r="AM11" s="5"/>
      <c r="AN11" s="4">
        <f>SUM(E11:AI11)</f>
        <v>0</v>
      </c>
      <c r="AO11" s="5"/>
      <c r="AP11" s="5"/>
      <c r="AQ11" s="28"/>
      <c r="AR11" s="43"/>
    </row>
    <row r="12" spans="1:44" ht="15.75" customHeight="1" x14ac:dyDescent="0.2">
      <c r="A12" s="40"/>
      <c r="B12" s="28"/>
      <c r="C12" s="28"/>
      <c r="D12" s="9" t="s">
        <v>21</v>
      </c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1"/>
      <c r="AI12" s="21"/>
      <c r="AJ12" s="5"/>
      <c r="AK12" s="5"/>
      <c r="AL12" s="5"/>
      <c r="AM12" s="5"/>
      <c r="AN12" s="5"/>
      <c r="AO12" s="4">
        <f>SUM(E12:AI12)</f>
        <v>0</v>
      </c>
      <c r="AP12" s="5"/>
      <c r="AQ12" s="28"/>
      <c r="AR12" s="43"/>
    </row>
    <row r="13" spans="1:44" ht="15.75" customHeight="1" thickBot="1" x14ac:dyDescent="0.25">
      <c r="A13" s="40"/>
      <c r="B13" s="29"/>
      <c r="C13" s="29"/>
      <c r="D13" s="10" t="s">
        <v>22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11"/>
      <c r="AK13" s="11"/>
      <c r="AL13" s="11"/>
      <c r="AM13" s="11"/>
      <c r="AN13" s="11"/>
      <c r="AO13" s="11"/>
      <c r="AP13" s="12">
        <f>SUM(E13:AI13)</f>
        <v>0</v>
      </c>
      <c r="AQ13" s="29"/>
      <c r="AR13" s="44"/>
    </row>
    <row r="14" spans="1:44" ht="15.75" customHeight="1" thickBot="1" x14ac:dyDescent="0.25">
      <c r="A14" s="39"/>
      <c r="B14" s="38">
        <v>2</v>
      </c>
      <c r="C14" s="37" t="s">
        <v>15</v>
      </c>
      <c r="D14" s="3" t="s">
        <v>16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4">
        <f>SUM(E14:AI14)</f>
        <v>0</v>
      </c>
      <c r="AK14" s="5"/>
      <c r="AL14" s="5"/>
      <c r="AM14" s="5"/>
      <c r="AN14" s="5"/>
      <c r="AO14" s="5"/>
      <c r="AP14" s="5"/>
      <c r="AQ14" s="27">
        <f>COUNTIF(E14:AI14,"&gt;0")</f>
        <v>0</v>
      </c>
      <c r="AR14" s="42"/>
    </row>
    <row r="15" spans="1:44" ht="15.75" customHeight="1" x14ac:dyDescent="0.2">
      <c r="A15" s="40"/>
      <c r="B15" s="28"/>
      <c r="C15" s="28"/>
      <c r="D15" s="6" t="s">
        <v>17</v>
      </c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  <c r="AA15" s="18"/>
      <c r="AB15" s="18"/>
      <c r="AC15" s="18"/>
      <c r="AD15" s="18"/>
      <c r="AE15" s="18"/>
      <c r="AF15" s="18"/>
      <c r="AG15" s="18"/>
      <c r="AH15" s="18"/>
      <c r="AI15" s="18"/>
      <c r="AJ15" s="5"/>
      <c r="AK15" s="4">
        <f>SUM(E15:AI15)</f>
        <v>0</v>
      </c>
      <c r="AL15" s="5"/>
      <c r="AM15" s="5"/>
      <c r="AN15" s="5"/>
      <c r="AO15" s="5"/>
      <c r="AP15" s="5"/>
      <c r="AQ15" s="28"/>
      <c r="AR15" s="43"/>
    </row>
    <row r="16" spans="1:44" ht="15.75" customHeight="1" x14ac:dyDescent="0.2">
      <c r="A16" s="40"/>
      <c r="B16" s="28"/>
      <c r="C16" s="28"/>
      <c r="D16" s="7" t="s">
        <v>18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5"/>
      <c r="AK16" s="5"/>
      <c r="AL16" s="4">
        <f>SUM(E16:AI16)</f>
        <v>0</v>
      </c>
      <c r="AM16" s="5"/>
      <c r="AN16" s="5"/>
      <c r="AO16" s="5"/>
      <c r="AP16" s="5"/>
      <c r="AQ16" s="28"/>
      <c r="AR16" s="43"/>
    </row>
    <row r="17" spans="1:44" ht="15.75" customHeight="1" x14ac:dyDescent="0.2">
      <c r="A17" s="40"/>
      <c r="B17" s="28"/>
      <c r="C17" s="28"/>
      <c r="D17" s="8" t="s">
        <v>19</v>
      </c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5"/>
      <c r="AK17" s="5"/>
      <c r="AL17" s="5"/>
      <c r="AM17" s="4">
        <f>SUM(E17:AI17)</f>
        <v>0</v>
      </c>
      <c r="AN17" s="5"/>
      <c r="AO17" s="5"/>
      <c r="AP17" s="5"/>
      <c r="AQ17" s="28"/>
      <c r="AR17" s="43"/>
    </row>
    <row r="18" spans="1:44" ht="15.75" customHeight="1" x14ac:dyDescent="0.2">
      <c r="A18" s="40"/>
      <c r="B18" s="28"/>
      <c r="C18" s="28"/>
      <c r="D18" s="9" t="s">
        <v>20</v>
      </c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5"/>
      <c r="AK18" s="5"/>
      <c r="AL18" s="5"/>
      <c r="AM18" s="5"/>
      <c r="AN18" s="4">
        <f>SUM(E18:AI18)</f>
        <v>0</v>
      </c>
      <c r="AO18" s="5"/>
      <c r="AP18" s="5"/>
      <c r="AQ18" s="28"/>
      <c r="AR18" s="43"/>
    </row>
    <row r="19" spans="1:44" ht="15.75" customHeight="1" x14ac:dyDescent="0.2">
      <c r="A19" s="40"/>
      <c r="B19" s="28"/>
      <c r="C19" s="28"/>
      <c r="D19" s="9" t="s">
        <v>21</v>
      </c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21"/>
      <c r="U19" s="21"/>
      <c r="V19" s="21"/>
      <c r="W19" s="21"/>
      <c r="X19" s="21"/>
      <c r="Y19" s="21"/>
      <c r="Z19" s="21"/>
      <c r="AA19" s="21"/>
      <c r="AB19" s="21"/>
      <c r="AC19" s="21"/>
      <c r="AD19" s="21"/>
      <c r="AE19" s="21"/>
      <c r="AF19" s="21"/>
      <c r="AG19" s="21"/>
      <c r="AH19" s="21"/>
      <c r="AI19" s="21"/>
      <c r="AJ19" s="5"/>
      <c r="AK19" s="5"/>
      <c r="AL19" s="5"/>
      <c r="AM19" s="5"/>
      <c r="AN19" s="5"/>
      <c r="AO19" s="4">
        <f>SUM(E19:AI19)</f>
        <v>0</v>
      </c>
      <c r="AP19" s="5"/>
      <c r="AQ19" s="28"/>
      <c r="AR19" s="43"/>
    </row>
    <row r="20" spans="1:44" ht="15.75" customHeight="1" thickBot="1" x14ac:dyDescent="0.25">
      <c r="A20" s="40"/>
      <c r="B20" s="29"/>
      <c r="C20" s="29"/>
      <c r="D20" s="10" t="s">
        <v>22</v>
      </c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11"/>
      <c r="AK20" s="11"/>
      <c r="AL20" s="11"/>
      <c r="AM20" s="11"/>
      <c r="AN20" s="11"/>
      <c r="AO20" s="11"/>
      <c r="AP20" s="12">
        <f>SUM(E20:AI20)</f>
        <v>0</v>
      </c>
      <c r="AQ20" s="29"/>
      <c r="AR20" s="44"/>
    </row>
    <row r="21" spans="1:44" ht="15.75" customHeight="1" thickBot="1" x14ac:dyDescent="0.25">
      <c r="A21" s="39"/>
      <c r="B21" s="38">
        <v>3</v>
      </c>
      <c r="C21" s="37" t="s">
        <v>15</v>
      </c>
      <c r="D21" s="3" t="s">
        <v>16</v>
      </c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4">
        <f>SUM(E21:AI21)</f>
        <v>0</v>
      </c>
      <c r="AK21" s="5"/>
      <c r="AL21" s="5"/>
      <c r="AM21" s="5"/>
      <c r="AN21" s="5"/>
      <c r="AO21" s="5"/>
      <c r="AP21" s="5"/>
      <c r="AQ21" s="27">
        <f>COUNTIF(E21:AI21,"&gt;0")</f>
        <v>0</v>
      </c>
      <c r="AR21" s="42"/>
    </row>
    <row r="22" spans="1:44" ht="15.75" customHeight="1" x14ac:dyDescent="0.2">
      <c r="A22" s="40"/>
      <c r="B22" s="28"/>
      <c r="C22" s="28"/>
      <c r="D22" s="6" t="s">
        <v>17</v>
      </c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  <c r="AA22" s="18"/>
      <c r="AB22" s="18"/>
      <c r="AC22" s="18"/>
      <c r="AD22" s="18"/>
      <c r="AE22" s="18"/>
      <c r="AF22" s="18"/>
      <c r="AG22" s="18"/>
      <c r="AH22" s="18"/>
      <c r="AI22" s="18"/>
      <c r="AJ22" s="5"/>
      <c r="AK22" s="4">
        <f>SUM(E22:AI22)</f>
        <v>0</v>
      </c>
      <c r="AL22" s="5"/>
      <c r="AM22" s="5"/>
      <c r="AN22" s="5"/>
      <c r="AO22" s="5"/>
      <c r="AP22" s="5"/>
      <c r="AQ22" s="28"/>
      <c r="AR22" s="43"/>
    </row>
    <row r="23" spans="1:44" ht="15.75" customHeight="1" x14ac:dyDescent="0.2">
      <c r="A23" s="40"/>
      <c r="B23" s="28"/>
      <c r="C23" s="28"/>
      <c r="D23" s="7" t="s">
        <v>18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5"/>
      <c r="AK23" s="5"/>
      <c r="AL23" s="4">
        <f>SUM(E23:AI23)</f>
        <v>0</v>
      </c>
      <c r="AM23" s="5"/>
      <c r="AN23" s="5"/>
      <c r="AO23" s="5"/>
      <c r="AP23" s="5"/>
      <c r="AQ23" s="28"/>
      <c r="AR23" s="43"/>
    </row>
    <row r="24" spans="1:44" ht="15.75" customHeight="1" x14ac:dyDescent="0.2">
      <c r="A24" s="40"/>
      <c r="B24" s="28"/>
      <c r="C24" s="28"/>
      <c r="D24" s="8" t="s">
        <v>19</v>
      </c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5"/>
      <c r="AK24" s="5"/>
      <c r="AL24" s="5"/>
      <c r="AM24" s="4">
        <f>SUM(E24:AI24)</f>
        <v>0</v>
      </c>
      <c r="AN24" s="5"/>
      <c r="AO24" s="5"/>
      <c r="AP24" s="5"/>
      <c r="AQ24" s="28"/>
      <c r="AR24" s="43"/>
    </row>
    <row r="25" spans="1:44" ht="15.75" customHeight="1" x14ac:dyDescent="0.2">
      <c r="A25" s="40"/>
      <c r="B25" s="28"/>
      <c r="C25" s="28"/>
      <c r="D25" s="9" t="s">
        <v>20</v>
      </c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5"/>
      <c r="AK25" s="5"/>
      <c r="AL25" s="5"/>
      <c r="AM25" s="5"/>
      <c r="AN25" s="4">
        <f>SUM(E25:AI25)</f>
        <v>0</v>
      </c>
      <c r="AO25" s="5"/>
      <c r="AP25" s="5"/>
      <c r="AQ25" s="28"/>
      <c r="AR25" s="43"/>
    </row>
    <row r="26" spans="1:44" ht="15.75" customHeight="1" x14ac:dyDescent="0.2">
      <c r="A26" s="40"/>
      <c r="B26" s="28"/>
      <c r="C26" s="28"/>
      <c r="D26" s="9" t="s">
        <v>21</v>
      </c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21"/>
      <c r="U26" s="21"/>
      <c r="V26" s="21"/>
      <c r="W26" s="21"/>
      <c r="X26" s="21"/>
      <c r="Y26" s="21"/>
      <c r="Z26" s="21"/>
      <c r="AA26" s="21"/>
      <c r="AB26" s="21"/>
      <c r="AC26" s="21"/>
      <c r="AD26" s="21"/>
      <c r="AE26" s="21"/>
      <c r="AF26" s="21"/>
      <c r="AG26" s="21"/>
      <c r="AH26" s="21"/>
      <c r="AI26" s="21"/>
      <c r="AJ26" s="5"/>
      <c r="AK26" s="5"/>
      <c r="AL26" s="5"/>
      <c r="AM26" s="5"/>
      <c r="AN26" s="5"/>
      <c r="AO26" s="4">
        <f>SUM(E26:AI26)</f>
        <v>0</v>
      </c>
      <c r="AP26" s="5"/>
      <c r="AQ26" s="28"/>
      <c r="AR26" s="43"/>
    </row>
    <row r="27" spans="1:44" ht="15.75" customHeight="1" thickBot="1" x14ac:dyDescent="0.25">
      <c r="A27" s="40"/>
      <c r="B27" s="29"/>
      <c r="C27" s="29"/>
      <c r="D27" s="10" t="s">
        <v>22</v>
      </c>
      <c r="E27" s="22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11"/>
      <c r="AK27" s="11"/>
      <c r="AL27" s="11"/>
      <c r="AM27" s="11"/>
      <c r="AN27" s="11"/>
      <c r="AO27" s="11"/>
      <c r="AP27" s="12">
        <f>SUM(E27:AI27)</f>
        <v>0</v>
      </c>
      <c r="AQ27" s="29"/>
      <c r="AR27" s="44"/>
    </row>
    <row r="28" spans="1:44" ht="15.75" customHeight="1" thickBot="1" x14ac:dyDescent="0.25">
      <c r="A28" s="39"/>
      <c r="B28" s="38">
        <v>4</v>
      </c>
      <c r="C28" s="37" t="s">
        <v>15</v>
      </c>
      <c r="D28" s="3" t="s">
        <v>16</v>
      </c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4">
        <f>SUM(E28:AI28)</f>
        <v>0</v>
      </c>
      <c r="AK28" s="5"/>
      <c r="AL28" s="5"/>
      <c r="AM28" s="5"/>
      <c r="AN28" s="5"/>
      <c r="AO28" s="5"/>
      <c r="AP28" s="5"/>
      <c r="AQ28" s="27">
        <f>COUNTIF(E28:AI28,"&gt;0")</f>
        <v>0</v>
      </c>
      <c r="AR28" s="42"/>
    </row>
    <row r="29" spans="1:44" ht="15.75" customHeight="1" x14ac:dyDescent="0.2">
      <c r="A29" s="40"/>
      <c r="B29" s="28"/>
      <c r="C29" s="28"/>
      <c r="D29" s="6" t="s">
        <v>17</v>
      </c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  <c r="AA29" s="18"/>
      <c r="AB29" s="18"/>
      <c r="AC29" s="18"/>
      <c r="AD29" s="18"/>
      <c r="AE29" s="18"/>
      <c r="AF29" s="18"/>
      <c r="AG29" s="18"/>
      <c r="AH29" s="18"/>
      <c r="AI29" s="18"/>
      <c r="AJ29" s="5"/>
      <c r="AK29" s="4">
        <f>SUM(E29:AI29)</f>
        <v>0</v>
      </c>
      <c r="AL29" s="5"/>
      <c r="AM29" s="5"/>
      <c r="AN29" s="5"/>
      <c r="AO29" s="5"/>
      <c r="AP29" s="5"/>
      <c r="AQ29" s="28"/>
      <c r="AR29" s="43"/>
    </row>
    <row r="30" spans="1:44" ht="15.75" customHeight="1" x14ac:dyDescent="0.2">
      <c r="A30" s="40"/>
      <c r="B30" s="28"/>
      <c r="C30" s="28"/>
      <c r="D30" s="7" t="s">
        <v>18</v>
      </c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5"/>
      <c r="AK30" s="5"/>
      <c r="AL30" s="4">
        <f>SUM(E30:AI30)</f>
        <v>0</v>
      </c>
      <c r="AM30" s="5"/>
      <c r="AN30" s="5"/>
      <c r="AO30" s="5"/>
      <c r="AP30" s="5"/>
      <c r="AQ30" s="28"/>
      <c r="AR30" s="43"/>
    </row>
    <row r="31" spans="1:44" ht="15.75" customHeight="1" x14ac:dyDescent="0.2">
      <c r="A31" s="40"/>
      <c r="B31" s="28"/>
      <c r="C31" s="28"/>
      <c r="D31" s="8" t="s">
        <v>19</v>
      </c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5"/>
      <c r="AK31" s="5"/>
      <c r="AL31" s="5"/>
      <c r="AM31" s="4">
        <f>SUM(E31:AI31)</f>
        <v>0</v>
      </c>
      <c r="AN31" s="5"/>
      <c r="AO31" s="5"/>
      <c r="AP31" s="5"/>
      <c r="AQ31" s="28"/>
      <c r="AR31" s="43"/>
    </row>
    <row r="32" spans="1:44" ht="15.75" customHeight="1" x14ac:dyDescent="0.2">
      <c r="A32" s="40"/>
      <c r="B32" s="28"/>
      <c r="C32" s="28"/>
      <c r="D32" s="9" t="s">
        <v>20</v>
      </c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5"/>
      <c r="AK32" s="5"/>
      <c r="AL32" s="5"/>
      <c r="AM32" s="5"/>
      <c r="AN32" s="4">
        <f>SUM(E32:AI32)</f>
        <v>0</v>
      </c>
      <c r="AO32" s="5"/>
      <c r="AP32" s="5"/>
      <c r="AQ32" s="28"/>
      <c r="AR32" s="43"/>
    </row>
    <row r="33" spans="1:44" ht="15.75" customHeight="1" x14ac:dyDescent="0.2">
      <c r="A33" s="40"/>
      <c r="B33" s="28"/>
      <c r="C33" s="28"/>
      <c r="D33" s="9" t="s">
        <v>21</v>
      </c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5"/>
      <c r="AK33" s="5"/>
      <c r="AL33" s="5"/>
      <c r="AM33" s="5"/>
      <c r="AN33" s="5"/>
      <c r="AO33" s="4">
        <f>SUM(E33:AI33)</f>
        <v>0</v>
      </c>
      <c r="AP33" s="5"/>
      <c r="AQ33" s="28"/>
      <c r="AR33" s="43"/>
    </row>
    <row r="34" spans="1:44" ht="15.75" customHeight="1" thickBot="1" x14ac:dyDescent="0.25">
      <c r="A34" s="40"/>
      <c r="B34" s="29"/>
      <c r="C34" s="29"/>
      <c r="D34" s="10" t="s">
        <v>22</v>
      </c>
      <c r="E34" s="22"/>
      <c r="F34" s="22"/>
      <c r="G34" s="22"/>
      <c r="H34" s="22"/>
      <c r="I34" s="22"/>
      <c r="J34" s="22"/>
      <c r="K34" s="22"/>
      <c r="L34" s="22"/>
      <c r="M34" s="22"/>
      <c r="N34" s="22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22"/>
      <c r="AA34" s="22"/>
      <c r="AB34" s="22"/>
      <c r="AC34" s="22"/>
      <c r="AD34" s="22"/>
      <c r="AE34" s="22"/>
      <c r="AF34" s="22"/>
      <c r="AG34" s="22"/>
      <c r="AH34" s="22"/>
      <c r="AI34" s="22"/>
      <c r="AJ34" s="11"/>
      <c r="AK34" s="11"/>
      <c r="AL34" s="11"/>
      <c r="AM34" s="11"/>
      <c r="AN34" s="11"/>
      <c r="AO34" s="11"/>
      <c r="AP34" s="12">
        <f>SUM(E34:AI34)</f>
        <v>0</v>
      </c>
      <c r="AQ34" s="29"/>
      <c r="AR34" s="44"/>
    </row>
    <row r="35" spans="1:44" ht="15.75" customHeight="1" thickBot="1" x14ac:dyDescent="0.25">
      <c r="A35" s="39"/>
      <c r="B35" s="38">
        <v>5</v>
      </c>
      <c r="C35" s="37" t="s">
        <v>15</v>
      </c>
      <c r="D35" s="3" t="s">
        <v>16</v>
      </c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4">
        <f>SUM(E35:AI35)</f>
        <v>0</v>
      </c>
      <c r="AK35" s="5"/>
      <c r="AL35" s="5"/>
      <c r="AM35" s="5"/>
      <c r="AN35" s="5"/>
      <c r="AO35" s="5"/>
      <c r="AP35" s="5"/>
      <c r="AQ35" s="27">
        <f>COUNTIF(E35:AI35,"&gt;0")</f>
        <v>0</v>
      </c>
      <c r="AR35" s="42"/>
    </row>
    <row r="36" spans="1:44" ht="15.75" customHeight="1" x14ac:dyDescent="0.2">
      <c r="A36" s="40"/>
      <c r="B36" s="28"/>
      <c r="C36" s="28"/>
      <c r="D36" s="6" t="s">
        <v>17</v>
      </c>
      <c r="E36" s="18"/>
      <c r="F36" s="18"/>
      <c r="G36" s="18"/>
      <c r="H36" s="18"/>
      <c r="I36" s="18"/>
      <c r="J36" s="18"/>
      <c r="K36" s="18"/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  <c r="AG36" s="18"/>
      <c r="AH36" s="18"/>
      <c r="AI36" s="18"/>
      <c r="AJ36" s="5"/>
      <c r="AK36" s="4">
        <f>SUM(E36:AI36)</f>
        <v>0</v>
      </c>
      <c r="AL36" s="5"/>
      <c r="AM36" s="5"/>
      <c r="AN36" s="5"/>
      <c r="AO36" s="5"/>
      <c r="AP36" s="5"/>
      <c r="AQ36" s="28"/>
      <c r="AR36" s="43"/>
    </row>
    <row r="37" spans="1:44" ht="15.75" customHeight="1" x14ac:dyDescent="0.2">
      <c r="A37" s="40"/>
      <c r="B37" s="28"/>
      <c r="C37" s="28"/>
      <c r="D37" s="7" t="s">
        <v>18</v>
      </c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5"/>
      <c r="AK37" s="5"/>
      <c r="AL37" s="4">
        <f>SUM(E37:AI37)</f>
        <v>0</v>
      </c>
      <c r="AM37" s="5"/>
      <c r="AN37" s="5"/>
      <c r="AO37" s="5"/>
      <c r="AP37" s="5"/>
      <c r="AQ37" s="28"/>
      <c r="AR37" s="43"/>
    </row>
    <row r="38" spans="1:44" ht="15.75" customHeight="1" x14ac:dyDescent="0.2">
      <c r="A38" s="40"/>
      <c r="B38" s="28"/>
      <c r="C38" s="28"/>
      <c r="D38" s="8" t="s">
        <v>19</v>
      </c>
      <c r="E38" s="20"/>
      <c r="F38" s="20"/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5"/>
      <c r="AK38" s="5"/>
      <c r="AL38" s="5"/>
      <c r="AM38" s="4">
        <f>SUM(E38:AI38)</f>
        <v>0</v>
      </c>
      <c r="AN38" s="5"/>
      <c r="AO38" s="5"/>
      <c r="AP38" s="5"/>
      <c r="AQ38" s="28"/>
      <c r="AR38" s="43"/>
    </row>
    <row r="39" spans="1:44" ht="15.75" customHeight="1" x14ac:dyDescent="0.2">
      <c r="A39" s="40"/>
      <c r="B39" s="28"/>
      <c r="C39" s="28"/>
      <c r="D39" s="9" t="s">
        <v>20</v>
      </c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5"/>
      <c r="AK39" s="5"/>
      <c r="AL39" s="5"/>
      <c r="AM39" s="5"/>
      <c r="AN39" s="4">
        <f>SUM(E39:AI39)</f>
        <v>0</v>
      </c>
      <c r="AO39" s="5"/>
      <c r="AP39" s="5"/>
      <c r="AQ39" s="28"/>
      <c r="AR39" s="43"/>
    </row>
    <row r="40" spans="1:44" ht="15.75" customHeight="1" x14ac:dyDescent="0.2">
      <c r="A40" s="40"/>
      <c r="B40" s="28"/>
      <c r="C40" s="28"/>
      <c r="D40" s="9" t="s">
        <v>21</v>
      </c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5"/>
      <c r="AK40" s="5"/>
      <c r="AL40" s="5"/>
      <c r="AM40" s="5"/>
      <c r="AN40" s="5"/>
      <c r="AO40" s="4">
        <f>SUM(E40:AI40)</f>
        <v>0</v>
      </c>
      <c r="AP40" s="5"/>
      <c r="AQ40" s="28"/>
      <c r="AR40" s="43"/>
    </row>
    <row r="41" spans="1:44" ht="15.75" customHeight="1" thickBot="1" x14ac:dyDescent="0.25">
      <c r="A41" s="40"/>
      <c r="B41" s="29"/>
      <c r="C41" s="29"/>
      <c r="D41" s="10" t="s">
        <v>22</v>
      </c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11"/>
      <c r="AK41" s="11"/>
      <c r="AL41" s="11"/>
      <c r="AM41" s="11"/>
      <c r="AN41" s="11"/>
      <c r="AO41" s="11"/>
      <c r="AP41" s="12">
        <f>SUM(E41:AI41)</f>
        <v>0</v>
      </c>
      <c r="AQ41" s="29"/>
      <c r="AR41" s="44"/>
    </row>
    <row r="42" spans="1:44" ht="15.75" customHeight="1" thickBot="1" x14ac:dyDescent="0.25">
      <c r="A42" s="39"/>
      <c r="B42" s="38">
        <v>6</v>
      </c>
      <c r="C42" s="37" t="s">
        <v>15</v>
      </c>
      <c r="D42" s="3" t="s">
        <v>16</v>
      </c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4">
        <f>SUM(E42:AI42)</f>
        <v>0</v>
      </c>
      <c r="AK42" s="5"/>
      <c r="AL42" s="5"/>
      <c r="AM42" s="5"/>
      <c r="AN42" s="5"/>
      <c r="AO42" s="5"/>
      <c r="AP42" s="5"/>
      <c r="AQ42" s="27">
        <f>COUNTIF(E42:AI42,"&gt;0")</f>
        <v>0</v>
      </c>
      <c r="AR42" s="42"/>
    </row>
    <row r="43" spans="1:44" ht="15.75" customHeight="1" x14ac:dyDescent="0.2">
      <c r="A43" s="40"/>
      <c r="B43" s="28"/>
      <c r="C43" s="28"/>
      <c r="D43" s="6" t="s">
        <v>17</v>
      </c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  <c r="AD43" s="18"/>
      <c r="AE43" s="18"/>
      <c r="AF43" s="18"/>
      <c r="AG43" s="18"/>
      <c r="AH43" s="18"/>
      <c r="AI43" s="18"/>
      <c r="AJ43" s="5"/>
      <c r="AK43" s="4">
        <f>SUM(E43:AI43)</f>
        <v>0</v>
      </c>
      <c r="AL43" s="5"/>
      <c r="AM43" s="5"/>
      <c r="AN43" s="5"/>
      <c r="AO43" s="5"/>
      <c r="AP43" s="5"/>
      <c r="AQ43" s="28"/>
      <c r="AR43" s="43"/>
    </row>
    <row r="44" spans="1:44" ht="15.75" customHeight="1" x14ac:dyDescent="0.2">
      <c r="A44" s="40"/>
      <c r="B44" s="28"/>
      <c r="C44" s="28"/>
      <c r="D44" s="7" t="s">
        <v>18</v>
      </c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5"/>
      <c r="AK44" s="5"/>
      <c r="AL44" s="4">
        <f>SUM(E44:AI44)</f>
        <v>0</v>
      </c>
      <c r="AM44" s="5"/>
      <c r="AN44" s="5"/>
      <c r="AO44" s="5"/>
      <c r="AP44" s="5"/>
      <c r="AQ44" s="28"/>
      <c r="AR44" s="43"/>
    </row>
    <row r="45" spans="1:44" ht="15.75" customHeight="1" x14ac:dyDescent="0.2">
      <c r="A45" s="40"/>
      <c r="B45" s="28"/>
      <c r="C45" s="28"/>
      <c r="D45" s="8" t="s">
        <v>19</v>
      </c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5"/>
      <c r="AK45" s="5"/>
      <c r="AL45" s="5"/>
      <c r="AM45" s="4">
        <f>SUM(E45:AI45)</f>
        <v>0</v>
      </c>
      <c r="AN45" s="5"/>
      <c r="AO45" s="5"/>
      <c r="AP45" s="5"/>
      <c r="AQ45" s="28"/>
      <c r="AR45" s="43"/>
    </row>
    <row r="46" spans="1:44" ht="15.75" customHeight="1" x14ac:dyDescent="0.2">
      <c r="A46" s="40"/>
      <c r="B46" s="28"/>
      <c r="C46" s="28"/>
      <c r="D46" s="9" t="s">
        <v>20</v>
      </c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5"/>
      <c r="AK46" s="5"/>
      <c r="AL46" s="5"/>
      <c r="AM46" s="5"/>
      <c r="AN46" s="4">
        <f>SUM(E46:AI46)</f>
        <v>0</v>
      </c>
      <c r="AO46" s="5"/>
      <c r="AP46" s="5"/>
      <c r="AQ46" s="28"/>
      <c r="AR46" s="43"/>
    </row>
    <row r="47" spans="1:44" ht="15.75" customHeight="1" x14ac:dyDescent="0.2">
      <c r="A47" s="40"/>
      <c r="B47" s="28"/>
      <c r="C47" s="28"/>
      <c r="D47" s="9" t="s">
        <v>21</v>
      </c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5"/>
      <c r="AK47" s="5"/>
      <c r="AL47" s="5"/>
      <c r="AM47" s="5"/>
      <c r="AN47" s="5"/>
      <c r="AO47" s="4">
        <f>SUM(E47:AI47)</f>
        <v>0</v>
      </c>
      <c r="AP47" s="5"/>
      <c r="AQ47" s="28"/>
      <c r="AR47" s="43"/>
    </row>
    <row r="48" spans="1:44" ht="15.75" customHeight="1" thickBot="1" x14ac:dyDescent="0.25">
      <c r="A48" s="40"/>
      <c r="B48" s="29"/>
      <c r="C48" s="29"/>
      <c r="D48" s="10" t="s">
        <v>22</v>
      </c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11"/>
      <c r="AK48" s="11"/>
      <c r="AL48" s="11"/>
      <c r="AM48" s="11"/>
      <c r="AN48" s="11"/>
      <c r="AO48" s="11"/>
      <c r="AP48" s="12">
        <f>SUM(E48:AI48)</f>
        <v>0</v>
      </c>
      <c r="AQ48" s="29"/>
      <c r="AR48" s="44"/>
    </row>
    <row r="49" spans="1:44" ht="15.75" customHeight="1" thickBot="1" x14ac:dyDescent="0.25">
      <c r="A49" s="39"/>
      <c r="B49" s="38">
        <v>7</v>
      </c>
      <c r="C49" s="50" t="s">
        <v>15</v>
      </c>
      <c r="D49" s="3" t="s">
        <v>16</v>
      </c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4">
        <f>SUM(E49:AI49)</f>
        <v>0</v>
      </c>
      <c r="AK49" s="5"/>
      <c r="AL49" s="5"/>
      <c r="AM49" s="5"/>
      <c r="AN49" s="5"/>
      <c r="AO49" s="5"/>
      <c r="AP49" s="5"/>
      <c r="AQ49" s="27">
        <f>COUNTIF(E49:AI49,"&gt;0")</f>
        <v>0</v>
      </c>
      <c r="AR49" s="42"/>
    </row>
    <row r="50" spans="1:44" ht="15.75" customHeight="1" x14ac:dyDescent="0.2">
      <c r="A50" s="40"/>
      <c r="B50" s="28"/>
      <c r="C50" s="28"/>
      <c r="D50" s="6" t="s">
        <v>17</v>
      </c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  <c r="AA50" s="18"/>
      <c r="AB50" s="18"/>
      <c r="AC50" s="18"/>
      <c r="AD50" s="18"/>
      <c r="AE50" s="18"/>
      <c r="AF50" s="18"/>
      <c r="AG50" s="18"/>
      <c r="AH50" s="18"/>
      <c r="AI50" s="18"/>
      <c r="AJ50" s="5"/>
      <c r="AK50" s="4">
        <f>SUM(E50:AI50)</f>
        <v>0</v>
      </c>
      <c r="AL50" s="5"/>
      <c r="AM50" s="5"/>
      <c r="AN50" s="5"/>
      <c r="AO50" s="5"/>
      <c r="AP50" s="5"/>
      <c r="AQ50" s="28"/>
      <c r="AR50" s="43"/>
    </row>
    <row r="51" spans="1:44" ht="15.75" customHeight="1" x14ac:dyDescent="0.2">
      <c r="A51" s="40"/>
      <c r="B51" s="28"/>
      <c r="C51" s="28"/>
      <c r="D51" s="7" t="s">
        <v>18</v>
      </c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5"/>
      <c r="AK51" s="5"/>
      <c r="AL51" s="4">
        <f>SUM(E51:AI51)</f>
        <v>0</v>
      </c>
      <c r="AM51" s="5"/>
      <c r="AN51" s="5"/>
      <c r="AO51" s="5"/>
      <c r="AP51" s="5"/>
      <c r="AQ51" s="28"/>
      <c r="AR51" s="43"/>
    </row>
    <row r="52" spans="1:44" ht="15.75" customHeight="1" x14ac:dyDescent="0.2">
      <c r="A52" s="40"/>
      <c r="B52" s="28"/>
      <c r="C52" s="28"/>
      <c r="D52" s="8" t="s">
        <v>19</v>
      </c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5"/>
      <c r="AK52" s="5"/>
      <c r="AL52" s="5"/>
      <c r="AM52" s="4">
        <f>SUM(E52:AI52)</f>
        <v>0</v>
      </c>
      <c r="AN52" s="5"/>
      <c r="AO52" s="5"/>
      <c r="AP52" s="5"/>
      <c r="AQ52" s="28"/>
      <c r="AR52" s="43"/>
    </row>
    <row r="53" spans="1:44" ht="15.75" customHeight="1" x14ac:dyDescent="0.2">
      <c r="A53" s="40"/>
      <c r="B53" s="28"/>
      <c r="C53" s="28"/>
      <c r="D53" s="9" t="s">
        <v>20</v>
      </c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5"/>
      <c r="AK53" s="5"/>
      <c r="AL53" s="5"/>
      <c r="AM53" s="5"/>
      <c r="AN53" s="4">
        <f>SUM(E53:AI53)</f>
        <v>0</v>
      </c>
      <c r="AO53" s="5"/>
      <c r="AP53" s="5"/>
      <c r="AQ53" s="28"/>
      <c r="AR53" s="43"/>
    </row>
    <row r="54" spans="1:44" ht="15.75" customHeight="1" x14ac:dyDescent="0.2">
      <c r="A54" s="40"/>
      <c r="B54" s="28"/>
      <c r="C54" s="28"/>
      <c r="D54" s="9" t="s">
        <v>21</v>
      </c>
      <c r="E54" s="21"/>
      <c r="F54" s="21"/>
      <c r="G54" s="21"/>
      <c r="H54" s="21"/>
      <c r="I54" s="21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5"/>
      <c r="AK54" s="5"/>
      <c r="AL54" s="5"/>
      <c r="AM54" s="5"/>
      <c r="AN54" s="5"/>
      <c r="AO54" s="4">
        <f>SUM(E54:AI54)</f>
        <v>0</v>
      </c>
      <c r="AP54" s="5"/>
      <c r="AQ54" s="28"/>
      <c r="AR54" s="43"/>
    </row>
    <row r="55" spans="1:44" ht="15.75" customHeight="1" thickBot="1" x14ac:dyDescent="0.25">
      <c r="A55" s="40"/>
      <c r="B55" s="29"/>
      <c r="C55" s="29"/>
      <c r="D55" s="10" t="s">
        <v>22</v>
      </c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11"/>
      <c r="AK55" s="11"/>
      <c r="AL55" s="11"/>
      <c r="AM55" s="11"/>
      <c r="AN55" s="11"/>
      <c r="AO55" s="11"/>
      <c r="AP55" s="12">
        <f>SUM(E55:AI55)</f>
        <v>0</v>
      </c>
      <c r="AQ55" s="29"/>
      <c r="AR55" s="44"/>
    </row>
    <row r="56" spans="1:44" ht="16" thickBot="1" x14ac:dyDescent="0.25">
      <c r="A56" s="39"/>
      <c r="B56" s="38">
        <v>8</v>
      </c>
      <c r="C56" s="50" t="s">
        <v>15</v>
      </c>
      <c r="D56" s="3" t="s">
        <v>16</v>
      </c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4">
        <f>SUM(E56:AI56)</f>
        <v>0</v>
      </c>
      <c r="AK56" s="5"/>
      <c r="AL56" s="5"/>
      <c r="AM56" s="5"/>
      <c r="AN56" s="5"/>
      <c r="AO56" s="5"/>
      <c r="AP56" s="5"/>
      <c r="AQ56" s="27">
        <f>COUNTIF(E56:AI56,"&gt;0")</f>
        <v>0</v>
      </c>
      <c r="AR56" s="42"/>
    </row>
    <row r="57" spans="1:44" ht="15" customHeight="1" x14ac:dyDescent="0.2">
      <c r="A57" s="40"/>
      <c r="B57" s="28"/>
      <c r="C57" s="28"/>
      <c r="D57" s="6" t="s">
        <v>17</v>
      </c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  <c r="AG57" s="18"/>
      <c r="AH57" s="18"/>
      <c r="AI57" s="18"/>
      <c r="AJ57" s="5"/>
      <c r="AK57" s="4">
        <f>SUM(E57:AI57)</f>
        <v>0</v>
      </c>
      <c r="AL57" s="5"/>
      <c r="AM57" s="5"/>
      <c r="AN57" s="5"/>
      <c r="AO57" s="5"/>
      <c r="AP57" s="5"/>
      <c r="AQ57" s="28"/>
      <c r="AR57" s="43"/>
    </row>
    <row r="58" spans="1:44" ht="15" customHeight="1" x14ac:dyDescent="0.2">
      <c r="A58" s="40"/>
      <c r="B58" s="28"/>
      <c r="C58" s="28"/>
      <c r="D58" s="7" t="s">
        <v>18</v>
      </c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5"/>
      <c r="AK58" s="5"/>
      <c r="AL58" s="4">
        <f>SUM(E58:AI58)</f>
        <v>0</v>
      </c>
      <c r="AM58" s="5"/>
      <c r="AN58" s="5"/>
      <c r="AO58" s="5"/>
      <c r="AP58" s="5"/>
      <c r="AQ58" s="28"/>
      <c r="AR58" s="43"/>
    </row>
    <row r="59" spans="1:44" ht="15" customHeight="1" x14ac:dyDescent="0.2">
      <c r="A59" s="40"/>
      <c r="B59" s="28"/>
      <c r="C59" s="28"/>
      <c r="D59" s="8" t="s">
        <v>19</v>
      </c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5"/>
      <c r="AK59" s="5"/>
      <c r="AL59" s="5"/>
      <c r="AM59" s="4">
        <f>SUM(E59:AI59)</f>
        <v>0</v>
      </c>
      <c r="AN59" s="5"/>
      <c r="AO59" s="5"/>
      <c r="AP59" s="5"/>
      <c r="AQ59" s="28"/>
      <c r="AR59" s="43"/>
    </row>
    <row r="60" spans="1:44" ht="15" customHeight="1" x14ac:dyDescent="0.2">
      <c r="A60" s="40"/>
      <c r="B60" s="28"/>
      <c r="C60" s="28"/>
      <c r="D60" s="9" t="s">
        <v>20</v>
      </c>
      <c r="E60" s="21"/>
      <c r="F60" s="21"/>
      <c r="G60" s="21"/>
      <c r="H60" s="21"/>
      <c r="I60" s="21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5"/>
      <c r="AK60" s="5"/>
      <c r="AL60" s="5"/>
      <c r="AM60" s="5"/>
      <c r="AN60" s="4">
        <f>SUM(E60:AI60)</f>
        <v>0</v>
      </c>
      <c r="AO60" s="5"/>
      <c r="AP60" s="5"/>
      <c r="AQ60" s="28"/>
      <c r="AR60" s="43"/>
    </row>
    <row r="61" spans="1:44" ht="15" customHeight="1" x14ac:dyDescent="0.2">
      <c r="A61" s="40"/>
      <c r="B61" s="28"/>
      <c r="C61" s="28"/>
      <c r="D61" s="9" t="s">
        <v>21</v>
      </c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5"/>
      <c r="AK61" s="5"/>
      <c r="AL61" s="5"/>
      <c r="AM61" s="5"/>
      <c r="AN61" s="5"/>
      <c r="AO61" s="4">
        <f>SUM(E61:AI61)</f>
        <v>0</v>
      </c>
      <c r="AP61" s="5"/>
      <c r="AQ61" s="28"/>
      <c r="AR61" s="43"/>
    </row>
    <row r="62" spans="1:44" ht="16" customHeight="1" thickBot="1" x14ac:dyDescent="0.25">
      <c r="A62" s="40"/>
      <c r="B62" s="29"/>
      <c r="C62" s="29"/>
      <c r="D62" s="10" t="s">
        <v>22</v>
      </c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11"/>
      <c r="AK62" s="11"/>
      <c r="AL62" s="11"/>
      <c r="AM62" s="11"/>
      <c r="AN62" s="11"/>
      <c r="AO62" s="11"/>
      <c r="AP62" s="12">
        <f>SUM(E62:AI62)</f>
        <v>0</v>
      </c>
      <c r="AQ62" s="29"/>
      <c r="AR62" s="44"/>
    </row>
    <row r="63" spans="1:44" ht="34" customHeight="1" x14ac:dyDescent="0.2">
      <c r="A63" s="14"/>
      <c r="B63" s="56" t="s">
        <v>23</v>
      </c>
      <c r="C63" s="53"/>
      <c r="D63" s="54"/>
      <c r="E63" s="52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53"/>
      <c r="Q63" s="53"/>
      <c r="R63" s="53"/>
      <c r="S63" s="53"/>
      <c r="T63" s="53"/>
      <c r="U63" s="53"/>
      <c r="V63" s="53"/>
      <c r="W63" s="53"/>
      <c r="X63" s="53"/>
      <c r="Y63" s="53"/>
      <c r="Z63" s="53"/>
      <c r="AA63" s="53"/>
      <c r="AB63" s="53"/>
      <c r="AC63" s="53"/>
      <c r="AD63" s="53"/>
      <c r="AE63" s="53"/>
      <c r="AF63" s="53"/>
      <c r="AG63" s="53"/>
      <c r="AH63" s="53"/>
      <c r="AI63" s="54"/>
      <c r="AJ63" s="13">
        <f t="shared" ref="AJ63:AP63" si="0">SUM(AJ7:AJ55)</f>
        <v>0</v>
      </c>
      <c r="AK63" s="13">
        <f t="shared" si="0"/>
        <v>0</v>
      </c>
      <c r="AL63" s="13">
        <f t="shared" si="0"/>
        <v>0</v>
      </c>
      <c r="AM63" s="13">
        <f t="shared" si="0"/>
        <v>0</v>
      </c>
      <c r="AN63" s="13">
        <f t="shared" si="0"/>
        <v>0</v>
      </c>
      <c r="AO63" s="13">
        <f t="shared" si="0"/>
        <v>0</v>
      </c>
      <c r="AP63" s="13">
        <f t="shared" si="0"/>
        <v>0</v>
      </c>
      <c r="AQ63" s="57" t="s">
        <v>24</v>
      </c>
      <c r="AR63" s="58"/>
    </row>
  </sheetData>
  <mergeCells count="68">
    <mergeCell ref="B1:D2"/>
    <mergeCell ref="AR14:AR20"/>
    <mergeCell ref="I3:L3"/>
    <mergeCell ref="C14:C20"/>
    <mergeCell ref="E63:AI63"/>
    <mergeCell ref="AQ56:AQ62"/>
    <mergeCell ref="C5:C6"/>
    <mergeCell ref="B42:B48"/>
    <mergeCell ref="B14:B20"/>
    <mergeCell ref="C35:C41"/>
    <mergeCell ref="AR35:AR41"/>
    <mergeCell ref="B63:D63"/>
    <mergeCell ref="AQ49:AQ55"/>
    <mergeCell ref="C28:C34"/>
    <mergeCell ref="AQ63:AR63"/>
    <mergeCell ref="E3:H3"/>
    <mergeCell ref="B56:B62"/>
    <mergeCell ref="AR56:AR62"/>
    <mergeCell ref="A49:A55"/>
    <mergeCell ref="C42:C48"/>
    <mergeCell ref="C49:C55"/>
    <mergeCell ref="AR49:AR55"/>
    <mergeCell ref="C56:C62"/>
    <mergeCell ref="A56:A62"/>
    <mergeCell ref="A42:A48"/>
    <mergeCell ref="AQ5:AQ6"/>
    <mergeCell ref="AR21:AR27"/>
    <mergeCell ref="AQ35:AQ41"/>
    <mergeCell ref="C7:C13"/>
    <mergeCell ref="B7:B13"/>
    <mergeCell ref="AR7:AR13"/>
    <mergeCell ref="B21:B27"/>
    <mergeCell ref="AQ7:AQ13"/>
    <mergeCell ref="B5:B6"/>
    <mergeCell ref="D5:D6"/>
    <mergeCell ref="A7:A13"/>
    <mergeCell ref="A28:A34"/>
    <mergeCell ref="A14:A20"/>
    <mergeCell ref="B3:D4"/>
    <mergeCell ref="AR42:AR48"/>
    <mergeCell ref="AQ28:AQ34"/>
    <mergeCell ref="A35:A41"/>
    <mergeCell ref="AJ5:AJ6"/>
    <mergeCell ref="B35:B41"/>
    <mergeCell ref="AR28:AR34"/>
    <mergeCell ref="B28:B34"/>
    <mergeCell ref="A21:A27"/>
    <mergeCell ref="AQ14:AQ20"/>
    <mergeCell ref="AK5:AK6"/>
    <mergeCell ref="AM5:AM6"/>
    <mergeCell ref="AL5:AL6"/>
    <mergeCell ref="AR5:AR6"/>
    <mergeCell ref="AO5:AO6"/>
    <mergeCell ref="C21:C27"/>
    <mergeCell ref="AQ42:AQ48"/>
    <mergeCell ref="B49:B55"/>
    <mergeCell ref="AN5:AN6"/>
    <mergeCell ref="Q3:T3"/>
    <mergeCell ref="M3:P3"/>
    <mergeCell ref="AP5:AP6"/>
    <mergeCell ref="AQ21:AQ27"/>
    <mergeCell ref="E1:V1"/>
    <mergeCell ref="M2:O2"/>
    <mergeCell ref="P2:W2"/>
    <mergeCell ref="U3:V3"/>
    <mergeCell ref="E2:L2"/>
    <mergeCell ref="X2:Z2"/>
    <mergeCell ref="E4:AQ4"/>
  </mergeCells>
  <conditionalFormatting sqref="E6">
    <cfRule type="expression" dxfId="61" priority="188">
      <formula>AND(1&lt;=DAY(EOMONTH(DATE($X$2,$M$2,1),0)),WEEKDAY(DATE($X$2,$M$2,1),2)&gt;=6)</formula>
    </cfRule>
  </conditionalFormatting>
  <conditionalFormatting sqref="E7:E62">
    <cfRule type="expression" dxfId="60" priority="189">
      <formula>AND(1&lt;=DAY(EOMONTH(DATE($X$2,$M$2,1),0)),WEEKDAY(DATE($X$2,$M$2,1),2)&gt;=6)</formula>
    </cfRule>
  </conditionalFormatting>
  <conditionalFormatting sqref="F6">
    <cfRule type="expression" dxfId="59" priority="190">
      <formula>AND(2&lt;=DAY(EOMONTH(DATE($X$2,$M$2,1),0)),WEEKDAY(DATE($X$2,$M$2,2),2)&gt;=6)</formula>
    </cfRule>
  </conditionalFormatting>
  <conditionalFormatting sqref="F7:F62">
    <cfRule type="expression" dxfId="58" priority="191">
      <formula>AND(2&lt;=DAY(EOMONTH(DATE($X$2,$M$2,1),0)),WEEKDAY(DATE($X$2,$M$2,2),2)&gt;=6)</formula>
    </cfRule>
  </conditionalFormatting>
  <conditionalFormatting sqref="G6">
    <cfRule type="expression" dxfId="57" priority="192">
      <formula>AND(3&lt;=DAY(EOMONTH(DATE($X$2,$M$2,1),0)),WEEKDAY(DATE($X$2,$M$2,3),2)&gt;=6)</formula>
    </cfRule>
  </conditionalFormatting>
  <conditionalFormatting sqref="G7:G62">
    <cfRule type="expression" dxfId="56" priority="193">
      <formula>AND(3&lt;=DAY(EOMONTH(DATE($X$2,$M$2,1),0)),WEEKDAY(DATE($X$2,$M$2,3),2)&gt;=6)</formula>
    </cfRule>
  </conditionalFormatting>
  <conditionalFormatting sqref="H6">
    <cfRule type="expression" dxfId="55" priority="194">
      <formula>AND(4&lt;=DAY(EOMONTH(DATE($X$2,$M$2,1),0)),WEEKDAY(DATE($X$2,$M$2,4),2)&gt;=6)</formula>
    </cfRule>
  </conditionalFormatting>
  <conditionalFormatting sqref="H7:H62">
    <cfRule type="expression" dxfId="54" priority="195">
      <formula>AND(4&lt;=DAY(EOMONTH(DATE($X$2,$M$2,1),0)),WEEKDAY(DATE($X$2,$M$2,4),2)&gt;=6)</formula>
    </cfRule>
  </conditionalFormatting>
  <conditionalFormatting sqref="I6">
    <cfRule type="expression" dxfId="53" priority="196">
      <formula>AND(5&lt;=DAY(EOMONTH(DATE($X$2,$M$2,1),0)),WEEKDAY(DATE($X$2,$M$2,5),2)&gt;=6)</formula>
    </cfRule>
  </conditionalFormatting>
  <conditionalFormatting sqref="I7:I62">
    <cfRule type="expression" dxfId="52" priority="197">
      <formula>AND(5&lt;=DAY(EOMONTH(DATE($X$2,$M$2,1),0)),WEEKDAY(DATE($X$2,$M$2,5),2)&gt;=6)</formula>
    </cfRule>
  </conditionalFormatting>
  <conditionalFormatting sqref="J6">
    <cfRule type="expression" dxfId="51" priority="198">
      <formula>AND(6&lt;=DAY(EOMONTH(DATE($X$2,$M$2,1),0)),WEEKDAY(DATE($X$2,$M$2,6),2)&gt;=6)</formula>
    </cfRule>
  </conditionalFormatting>
  <conditionalFormatting sqref="J7:J62">
    <cfRule type="expression" dxfId="50" priority="199">
      <formula>AND(6&lt;=DAY(EOMONTH(DATE($X$2,$M$2,1),0)),WEEKDAY(DATE($X$2,$M$2,6),2)&gt;=6)</formula>
    </cfRule>
  </conditionalFormatting>
  <conditionalFormatting sqref="K6">
    <cfRule type="expression" dxfId="49" priority="200">
      <formula>AND(7&lt;=DAY(EOMONTH(DATE($X$2,$M$2,1),0)),WEEKDAY(DATE($X$2,$M$2,7),2)&gt;=6)</formula>
    </cfRule>
  </conditionalFormatting>
  <conditionalFormatting sqref="K7:K62">
    <cfRule type="expression" dxfId="48" priority="201">
      <formula>AND(7&lt;=DAY(EOMONTH(DATE($X$2,$M$2,1),0)),WEEKDAY(DATE($X$2,$M$2,7),2)&gt;=6)</formula>
    </cfRule>
  </conditionalFormatting>
  <conditionalFormatting sqref="L6">
    <cfRule type="expression" dxfId="47" priority="202">
      <formula>AND(8&lt;=DAY(EOMONTH(DATE($X$2,$M$2,1),0)),WEEKDAY(DATE($X$2,$M$2,8),2)&gt;=6)</formula>
    </cfRule>
  </conditionalFormatting>
  <conditionalFormatting sqref="L7:L62">
    <cfRule type="expression" dxfId="46" priority="203">
      <formula>AND(8&lt;=DAY(EOMONTH(DATE($X$2,$M$2,1),0)),WEEKDAY(DATE($X$2,$M$2,8),2)&gt;=6)</formula>
    </cfRule>
  </conditionalFormatting>
  <conditionalFormatting sqref="M6">
    <cfRule type="expression" dxfId="45" priority="204">
      <formula>AND(9&lt;=DAY(EOMONTH(DATE($X$2,$M$2,1),0)),WEEKDAY(DATE($X$2,$M$2,9),2)&gt;=6)</formula>
    </cfRule>
  </conditionalFormatting>
  <conditionalFormatting sqref="M7:M62">
    <cfRule type="expression" dxfId="44" priority="205">
      <formula>AND(9&lt;=DAY(EOMONTH(DATE($X$2,$M$2,1),0)),WEEKDAY(DATE($X$2,$M$2,9),2)&gt;=6)</formula>
    </cfRule>
  </conditionalFormatting>
  <conditionalFormatting sqref="N6">
    <cfRule type="expression" dxfId="43" priority="206">
      <formula>AND(10&lt;=DAY(EOMONTH(DATE($X$2,$M$2,1),0)),WEEKDAY(DATE($X$2,$M$2,10),2)&gt;=6)</formula>
    </cfRule>
  </conditionalFormatting>
  <conditionalFormatting sqref="N7:N62">
    <cfRule type="expression" dxfId="42" priority="207">
      <formula>AND(10&lt;=DAY(EOMONTH(DATE($X$2,$M$2,1),0)),WEEKDAY(DATE($X$2,$M$2,10),2)&gt;=6)</formula>
    </cfRule>
  </conditionalFormatting>
  <conditionalFormatting sqref="O6">
    <cfRule type="expression" dxfId="41" priority="208">
      <formula>AND(11&lt;=DAY(EOMONTH(DATE($X$2,$M$2,1),0)),WEEKDAY(DATE($X$2,$M$2,11),2)&gt;=6)</formula>
    </cfRule>
  </conditionalFormatting>
  <conditionalFormatting sqref="O7:O62">
    <cfRule type="expression" dxfId="40" priority="209">
      <formula>AND(11&lt;=DAY(EOMONTH(DATE($X$2,$M$2,1),0)),WEEKDAY(DATE($X$2,$M$2,11),2)&gt;=6)</formula>
    </cfRule>
  </conditionalFormatting>
  <conditionalFormatting sqref="P6">
    <cfRule type="expression" dxfId="39" priority="210">
      <formula>AND(12&lt;=DAY(EOMONTH(DATE($X$2,$M$2,1),0)),WEEKDAY(DATE($X$2,$M$2,12),2)&gt;=6)</formula>
    </cfRule>
  </conditionalFormatting>
  <conditionalFormatting sqref="P7:P62">
    <cfRule type="expression" dxfId="38" priority="211">
      <formula>AND(12&lt;=DAY(EOMONTH(DATE($X$2,$M$2,1),0)),WEEKDAY(DATE($X$2,$M$2,12),2)&gt;=6)</formula>
    </cfRule>
  </conditionalFormatting>
  <conditionalFormatting sqref="Q6">
    <cfRule type="expression" dxfId="37" priority="212">
      <formula>AND(13&lt;=DAY(EOMONTH(DATE($X$2,$M$2,1),0)),WEEKDAY(DATE($X$2,$M$2,13),2)&gt;=6)</formula>
    </cfRule>
  </conditionalFormatting>
  <conditionalFormatting sqref="Q7:Q62">
    <cfRule type="expression" dxfId="36" priority="213">
      <formula>AND(13&lt;=DAY(EOMONTH(DATE($X$2,$M$2,1),0)),WEEKDAY(DATE($X$2,$M$2,13),2)&gt;=6)</formula>
    </cfRule>
  </conditionalFormatting>
  <conditionalFormatting sqref="R6">
    <cfRule type="expression" dxfId="35" priority="214">
      <formula>AND(14&lt;=DAY(EOMONTH(DATE($X$2,$M$2,1),0)),WEEKDAY(DATE($X$2,$M$2,14),2)&gt;=6)</formula>
    </cfRule>
  </conditionalFormatting>
  <conditionalFormatting sqref="R7:R62">
    <cfRule type="expression" dxfId="34" priority="215">
      <formula>AND(14&lt;=DAY(EOMONTH(DATE($X$2,$M$2,1),0)),WEEKDAY(DATE($X$2,$M$2,14),2)&gt;=6)</formula>
    </cfRule>
  </conditionalFormatting>
  <conditionalFormatting sqref="S6">
    <cfRule type="expression" dxfId="33" priority="216">
      <formula>AND(15&lt;=DAY(EOMONTH(DATE($X$2,$M$2,1),0)),WEEKDAY(DATE($X$2,$M$2,15),2)&gt;=6)</formula>
    </cfRule>
  </conditionalFormatting>
  <conditionalFormatting sqref="S7:S62">
    <cfRule type="expression" dxfId="32" priority="217">
      <formula>AND(15&lt;=DAY(EOMONTH(DATE($X$2,$M$2,1),0)),WEEKDAY(DATE($X$2,$M$2,15),2)&gt;=6)</formula>
    </cfRule>
  </conditionalFormatting>
  <conditionalFormatting sqref="T6">
    <cfRule type="expression" dxfId="31" priority="218">
      <formula>AND(16&lt;=DAY(EOMONTH(DATE($X$2,$M$2,1),0)),WEEKDAY(DATE($X$2,$M$2,16),2)&gt;=6)</formula>
    </cfRule>
  </conditionalFormatting>
  <conditionalFormatting sqref="T7:T62">
    <cfRule type="expression" dxfId="30" priority="219">
      <formula>AND(16&lt;=DAY(EOMONTH(DATE($X$2,$M$2,1),0)),WEEKDAY(DATE($X$2,$M$2,16),2)&gt;=6)</formula>
    </cfRule>
  </conditionalFormatting>
  <conditionalFormatting sqref="U6">
    <cfRule type="expression" dxfId="29" priority="220">
      <formula>AND(17&lt;=DAY(EOMONTH(DATE($X$2,$M$2,1),0)),WEEKDAY(DATE($X$2,$M$2,17),2)&gt;=6)</formula>
    </cfRule>
  </conditionalFormatting>
  <conditionalFormatting sqref="U7:U62">
    <cfRule type="expression" dxfId="28" priority="221">
      <formula>AND(17&lt;=DAY(EOMONTH(DATE($X$2,$M$2,1),0)),WEEKDAY(DATE($X$2,$M$2,17),2)&gt;=6)</formula>
    </cfRule>
  </conditionalFormatting>
  <conditionalFormatting sqref="V6">
    <cfRule type="expression" dxfId="27" priority="222">
      <formula>AND(18&lt;=DAY(EOMONTH(DATE($X$2,$M$2,1),0)),WEEKDAY(DATE($X$2,$M$2,18),2)&gt;=6)</formula>
    </cfRule>
  </conditionalFormatting>
  <conditionalFormatting sqref="V7:V62">
    <cfRule type="expression" dxfId="26" priority="223">
      <formula>AND(18&lt;=DAY(EOMONTH(DATE($X$2,$M$2,1),0)),WEEKDAY(DATE($X$2,$M$2,18),2)&gt;=6)</formula>
    </cfRule>
  </conditionalFormatting>
  <conditionalFormatting sqref="W6">
    <cfRule type="expression" dxfId="25" priority="224">
      <formula>AND(19&lt;=DAY(EOMONTH(DATE($X$2,$M$2,1),0)),WEEKDAY(DATE($X$2,$M$2,19),2)&gt;=6)</formula>
    </cfRule>
  </conditionalFormatting>
  <conditionalFormatting sqref="W7:W62">
    <cfRule type="expression" dxfId="24" priority="225">
      <formula>AND(19&lt;=DAY(EOMONTH(DATE($X$2,$M$2,1),0)),WEEKDAY(DATE($X$2,$M$2,19),2)&gt;=6)</formula>
    </cfRule>
  </conditionalFormatting>
  <conditionalFormatting sqref="X6">
    <cfRule type="expression" dxfId="23" priority="226">
      <formula>AND(20&lt;=DAY(EOMONTH(DATE($X$2,$M$2,1),0)),WEEKDAY(DATE($X$2,$M$2,20),2)&gt;=6)</formula>
    </cfRule>
  </conditionalFormatting>
  <conditionalFormatting sqref="X7:X62">
    <cfRule type="expression" dxfId="22" priority="227">
      <formula>AND(20&lt;=DAY(EOMONTH(DATE($X$2,$M$2,1),0)),WEEKDAY(DATE($X$2,$M$2,20),2)&gt;=6)</formula>
    </cfRule>
  </conditionalFormatting>
  <conditionalFormatting sqref="Y6">
    <cfRule type="expression" dxfId="21" priority="228">
      <formula>AND(21&lt;=DAY(EOMONTH(DATE($X$2,$M$2,1),0)),WEEKDAY(DATE($X$2,$M$2,21),2)&gt;=6)</formula>
    </cfRule>
  </conditionalFormatting>
  <conditionalFormatting sqref="Y7:Y62">
    <cfRule type="expression" dxfId="20" priority="229">
      <formula>AND(21&lt;=DAY(EOMONTH(DATE($X$2,$M$2,1),0)),WEEKDAY(DATE($X$2,$M$2,21),2)&gt;=6)</formula>
    </cfRule>
  </conditionalFormatting>
  <conditionalFormatting sqref="Z6">
    <cfRule type="expression" dxfId="19" priority="230">
      <formula>AND(22&lt;=DAY(EOMONTH(DATE($X$2,$M$2,1),0)),WEEKDAY(DATE($X$2,$M$2,22),2)&gt;=6)</formula>
    </cfRule>
  </conditionalFormatting>
  <conditionalFormatting sqref="Z7:Z62">
    <cfRule type="expression" dxfId="18" priority="231">
      <formula>AND(22&lt;=DAY(EOMONTH(DATE($X$2,$M$2,1),0)),WEEKDAY(DATE($X$2,$M$2,22),2)&gt;=6)</formula>
    </cfRule>
  </conditionalFormatting>
  <conditionalFormatting sqref="AA6">
    <cfRule type="expression" dxfId="17" priority="232">
      <formula>AND(23&lt;=DAY(EOMONTH(DATE($X$2,$M$2,1),0)),WEEKDAY(DATE($X$2,$M$2,23),2)&gt;=6)</formula>
    </cfRule>
  </conditionalFormatting>
  <conditionalFormatting sqref="AA7:AA62">
    <cfRule type="expression" dxfId="16" priority="233">
      <formula>AND(23&lt;=DAY(EOMONTH(DATE($X$2,$M$2,1),0)),WEEKDAY(DATE($X$2,$M$2,23),2)&gt;=6)</formula>
    </cfRule>
  </conditionalFormatting>
  <conditionalFormatting sqref="AB6">
    <cfRule type="expression" dxfId="15" priority="234">
      <formula>AND(24&lt;=DAY(EOMONTH(DATE($X$2,$M$2,1),0)),WEEKDAY(DATE($X$2,$M$2,24),2)&gt;=6)</formula>
    </cfRule>
  </conditionalFormatting>
  <conditionalFormatting sqref="AB7:AB62">
    <cfRule type="expression" dxfId="14" priority="235">
      <formula>AND(24&lt;=DAY(EOMONTH(DATE($X$2,$M$2,1),0)),WEEKDAY(DATE($X$2,$M$2,24),2)&gt;=6)</formula>
    </cfRule>
  </conditionalFormatting>
  <conditionalFormatting sqref="AC6">
    <cfRule type="expression" dxfId="13" priority="236">
      <formula>AND(25&lt;=DAY(EOMONTH(DATE($X$2,$M$2,1),0)),WEEKDAY(DATE($X$2,$M$2,25),2)&gt;=6)</formula>
    </cfRule>
  </conditionalFormatting>
  <conditionalFormatting sqref="AC7:AC62">
    <cfRule type="expression" dxfId="12" priority="237">
      <formula>AND(25&lt;=DAY(EOMONTH(DATE($X$2,$M$2,1),0)),WEEKDAY(DATE($X$2,$M$2,25),2)&gt;=6)</formula>
    </cfRule>
  </conditionalFormatting>
  <conditionalFormatting sqref="AD6">
    <cfRule type="expression" dxfId="11" priority="238">
      <formula>AND(26&lt;=DAY(EOMONTH(DATE($X$2,$M$2,1),0)),WEEKDAY(DATE($X$2,$M$2,26),2)&gt;=6)</formula>
    </cfRule>
  </conditionalFormatting>
  <conditionalFormatting sqref="AD7:AD62">
    <cfRule type="expression" dxfId="10" priority="239">
      <formula>AND(26&lt;=DAY(EOMONTH(DATE($X$2,$M$2,1),0)),WEEKDAY(DATE($X$2,$M$2,26),2)&gt;=6)</formula>
    </cfRule>
  </conditionalFormatting>
  <conditionalFormatting sqref="AE6">
    <cfRule type="expression" dxfId="9" priority="240">
      <formula>AND(27&lt;=DAY(EOMONTH(DATE($X$2,$M$2,1),0)),WEEKDAY(DATE($X$2,$M$2,27),2)&gt;=6)</formula>
    </cfRule>
  </conditionalFormatting>
  <conditionalFormatting sqref="AE7:AE62">
    <cfRule type="expression" dxfId="8" priority="241">
      <formula>AND(27&lt;=DAY(EOMONTH(DATE($X$2,$M$2,1),0)),WEEKDAY(DATE($X$2,$M$2,27),2)&gt;=6)</formula>
    </cfRule>
  </conditionalFormatting>
  <conditionalFormatting sqref="AF6">
    <cfRule type="expression" dxfId="7" priority="242">
      <formula>AND(28&lt;=DAY(EOMONTH(DATE($X$2,$M$2,1),0)),WEEKDAY(DATE($X$2,$M$2,28),2)&gt;=6)</formula>
    </cfRule>
  </conditionalFormatting>
  <conditionalFormatting sqref="AF7:AF62">
    <cfRule type="expression" dxfId="6" priority="243">
      <formula>AND(28&lt;=DAY(EOMONTH(DATE($X$2,$M$2,1),0)),WEEKDAY(DATE($X$2,$M$2,28),2)&gt;=6)</formula>
    </cfRule>
  </conditionalFormatting>
  <conditionalFormatting sqref="AG6">
    <cfRule type="expression" dxfId="5" priority="244">
      <formula>AND(29&lt;=DAY(EOMONTH(DATE($X$2,$M$2,1),0)),WEEKDAY(DATE($X$2,$M$2,29),2)&gt;=6)</formula>
    </cfRule>
  </conditionalFormatting>
  <conditionalFormatting sqref="AG7:AG62">
    <cfRule type="expression" dxfId="4" priority="245">
      <formula>AND(29&lt;=DAY(EOMONTH(DATE($X$2,$M$2,1),0)),WEEKDAY(DATE($X$2,$M$2,29),2)&gt;=6)</formula>
    </cfRule>
  </conditionalFormatting>
  <conditionalFormatting sqref="AH6">
    <cfRule type="expression" dxfId="3" priority="246">
      <formula>AND(30&lt;=DAY(EOMONTH(DATE($X$2,$M$2,1),0)),WEEKDAY(DATE($X$2,$M$2,30),2)&gt;=6)</formula>
    </cfRule>
  </conditionalFormatting>
  <conditionalFormatting sqref="AH7:AH62">
    <cfRule type="expression" dxfId="2" priority="247">
      <formula>AND(30&lt;=DAY(EOMONTH(DATE($X$2,$M$2,1),0)),WEEKDAY(DATE($X$2,$M$2,30),2)&gt;=6)</formula>
    </cfRule>
  </conditionalFormatting>
  <conditionalFormatting sqref="AI6">
    <cfRule type="expression" dxfId="1" priority="248">
      <formula>AND(31&lt;=DAY(EOMONTH(DATE($X$2,$M$2,1),0)),WEEKDAY(DATE($X$2,$M$2,31),2)&gt;=6)</formula>
    </cfRule>
  </conditionalFormatting>
  <conditionalFormatting sqref="AI7:AI62">
    <cfRule type="expression" dxfId="0" priority="249">
      <formula>AND(31&lt;=DAY(EOMONTH(DATE($X$2,$M$2,1),0)),WEEKDAY(DATE($X$2,$M$2,31),2)&gt;=6)</formula>
    </cfRule>
  </conditionalFormatting>
  <dataValidations count="3">
    <dataValidation type="whole" showErrorMessage="1" errorTitle="Errore" error="Inserire un numero da 1 a 12" sqref="M2" xr:uid="{00000000-0002-0000-0000-000000000000}">
      <formula1>1</formula1>
      <formula2>12</formula2>
    </dataValidation>
    <dataValidation type="whole" showErrorMessage="1" errorTitle="Errore" error="Inserire un anno tra 2000 e 2100" sqref="X2" xr:uid="{00000000-0002-0000-0000-000001000000}">
      <formula1>2000</formula1>
      <formula2>2100</formula2>
    </dataValidation>
    <dataValidation type="list" sqref="E7:AI12 E14:AI19 E21:AI26 E28:AI33 E35:AI40 E42:AI47 E49:AI54 E56:AI61" xr:uid="{00000000-0002-0000-0000-000002000000}"/>
  </dataValidations>
  <pageMargins left="0.25" right="0.25" top="0.75" bottom="0.75" header="0.3" footer="0.3"/>
  <pageSetup paperSize="9" scale="49" orientation="landscape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Presenze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Camillo Nicoletti</cp:lastModifiedBy>
  <cp:revision>0</cp:revision>
  <cp:lastPrinted>2026-03-07T22:34:27Z</cp:lastPrinted>
  <dcterms:created xsi:type="dcterms:W3CDTF">2026-03-07T21:33:14Z</dcterms:created>
  <dcterms:modified xsi:type="dcterms:W3CDTF">2026-03-08T12:01:23Z</dcterms:modified>
  <dc:language>en-US</dc:language>
</cp:coreProperties>
</file>